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ie\Desktop\Josie資料夾\"/>
    </mc:Choice>
  </mc:AlternateContent>
  <xr:revisionPtr revIDLastSave="0" documentId="8_{D3B55B8A-1734-4D5F-91EC-44426EA8A89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範例" sheetId="7" r:id="rId1"/>
    <sheet name="薪資總表" sheetId="1" r:id="rId2"/>
    <sheet name="薪資扣繳稅額表" sheetId="4" r:id="rId3"/>
    <sheet name="健保分攤表" sheetId="11" r:id="rId4"/>
    <sheet name="勞保分攤表" sheetId="12" r:id="rId5"/>
    <sheet name="就業保險分攤表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8" i="10" l="1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B65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B64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A69" i="12"/>
  <c r="Z69" i="12"/>
  <c r="Y69" i="12"/>
  <c r="X69" i="12"/>
  <c r="W69" i="12"/>
  <c r="V69" i="12"/>
  <c r="U69" i="12"/>
  <c r="T69" i="12"/>
  <c r="S69" i="12"/>
  <c r="R69" i="12"/>
  <c r="Q69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D69" i="12"/>
  <c r="C69" i="12"/>
  <c r="B69" i="12"/>
  <c r="AA68" i="12"/>
  <c r="Z68" i="12"/>
  <c r="Y68" i="12"/>
  <c r="X68" i="12"/>
  <c r="W68" i="12"/>
  <c r="V68" i="12"/>
  <c r="U68" i="12"/>
  <c r="T68" i="12"/>
  <c r="S68" i="12"/>
  <c r="R68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B68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7" i="12"/>
  <c r="D67" i="12"/>
  <c r="C67" i="12"/>
  <c r="B67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B66" i="12"/>
  <c r="AA65" i="12"/>
  <c r="Z65" i="12"/>
  <c r="Y65" i="12"/>
  <c r="X65" i="12"/>
  <c r="W65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B65" i="12"/>
  <c r="AA64" i="12"/>
  <c r="Z64" i="12"/>
  <c r="Y64" i="12"/>
  <c r="X64" i="12"/>
  <c r="W64" i="12"/>
  <c r="V64" i="12"/>
  <c r="U64" i="12"/>
  <c r="T64" i="12"/>
  <c r="S64" i="12"/>
  <c r="R64" i="12"/>
  <c r="Q64" i="12"/>
  <c r="P64" i="12"/>
  <c r="O64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B64" i="12"/>
  <c r="AA63" i="12"/>
  <c r="Z63" i="12"/>
  <c r="Y63" i="12"/>
  <c r="X63" i="12"/>
  <c r="W63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B63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B61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H51" i="11"/>
  <c r="G51" i="11"/>
  <c r="C51" i="11"/>
  <c r="F51" i="11" s="1"/>
  <c r="H50" i="11"/>
  <c r="G50" i="11"/>
  <c r="E50" i="11"/>
  <c r="C50" i="11"/>
  <c r="D50" i="11" s="1"/>
  <c r="H49" i="11"/>
  <c r="G49" i="11"/>
  <c r="D49" i="11"/>
  <c r="C49" i="11"/>
  <c r="F49" i="11" s="1"/>
  <c r="H48" i="11"/>
  <c r="G48" i="11"/>
  <c r="D48" i="11"/>
  <c r="C48" i="11"/>
  <c r="E48" i="11" s="1"/>
  <c r="H47" i="11"/>
  <c r="G47" i="11"/>
  <c r="C47" i="11"/>
  <c r="F47" i="11" s="1"/>
  <c r="H46" i="11"/>
  <c r="G46" i="11"/>
  <c r="E46" i="11"/>
  <c r="C46" i="11"/>
  <c r="D46" i="11" s="1"/>
  <c r="H45" i="11"/>
  <c r="G45" i="11"/>
  <c r="D45" i="11"/>
  <c r="C45" i="11"/>
  <c r="F45" i="11" s="1"/>
  <c r="H44" i="11"/>
  <c r="G44" i="11"/>
  <c r="C44" i="11"/>
  <c r="F44" i="11" s="1"/>
  <c r="H43" i="11"/>
  <c r="G43" i="11"/>
  <c r="C43" i="11"/>
  <c r="F43" i="11" s="1"/>
  <c r="H42" i="11"/>
  <c r="G42" i="11"/>
  <c r="F42" i="11"/>
  <c r="D42" i="11"/>
  <c r="C42" i="11"/>
  <c r="E42" i="11" s="1"/>
  <c r="H41" i="11"/>
  <c r="G41" i="11"/>
  <c r="C41" i="11"/>
  <c r="F41" i="11" s="1"/>
  <c r="H40" i="11"/>
  <c r="G40" i="11"/>
  <c r="C40" i="11"/>
  <c r="D40" i="11" s="1"/>
  <c r="H39" i="11"/>
  <c r="G39" i="11"/>
  <c r="C39" i="11"/>
  <c r="F39" i="11" s="1"/>
  <c r="H38" i="11"/>
  <c r="G38" i="11"/>
  <c r="C38" i="11"/>
  <c r="F38" i="11" s="1"/>
  <c r="H37" i="11"/>
  <c r="G37" i="11"/>
  <c r="E37" i="11"/>
  <c r="D37" i="11"/>
  <c r="C37" i="11"/>
  <c r="F37" i="11" s="1"/>
  <c r="H36" i="11"/>
  <c r="G36" i="11"/>
  <c r="C36" i="11"/>
  <c r="F36" i="11" s="1"/>
  <c r="H35" i="11"/>
  <c r="G35" i="11"/>
  <c r="F35" i="11"/>
  <c r="C35" i="11"/>
  <c r="E35" i="11" s="1"/>
  <c r="H34" i="11"/>
  <c r="G34" i="11"/>
  <c r="F34" i="11"/>
  <c r="D34" i="11"/>
  <c r="C34" i="11"/>
  <c r="E34" i="11" s="1"/>
  <c r="H33" i="11"/>
  <c r="G33" i="11"/>
  <c r="C33" i="11"/>
  <c r="F33" i="11" s="1"/>
  <c r="H32" i="11"/>
  <c r="G32" i="11"/>
  <c r="C32" i="11"/>
  <c r="E32" i="11" s="1"/>
  <c r="H31" i="11"/>
  <c r="G31" i="11"/>
  <c r="C31" i="11"/>
  <c r="E31" i="11" s="1"/>
  <c r="H30" i="11"/>
  <c r="G30" i="11"/>
  <c r="F30" i="11"/>
  <c r="D30" i="11"/>
  <c r="C30" i="11"/>
  <c r="E30" i="11" s="1"/>
  <c r="H29" i="11"/>
  <c r="G29" i="11"/>
  <c r="C29" i="11"/>
  <c r="F29" i="11" s="1"/>
  <c r="H28" i="11"/>
  <c r="G28" i="11"/>
  <c r="C28" i="11"/>
  <c r="F28" i="11" s="1"/>
  <c r="H27" i="11"/>
  <c r="G27" i="11"/>
  <c r="C27" i="11"/>
  <c r="D27" i="11" s="1"/>
  <c r="H26" i="11"/>
  <c r="G26" i="11"/>
  <c r="F26" i="11"/>
  <c r="D26" i="11"/>
  <c r="C26" i="11"/>
  <c r="E26" i="11" s="1"/>
  <c r="H25" i="11"/>
  <c r="G25" i="11"/>
  <c r="C25" i="11"/>
  <c r="F25" i="11" s="1"/>
  <c r="H24" i="11"/>
  <c r="G24" i="11"/>
  <c r="C24" i="11"/>
  <c r="E24" i="11" s="1"/>
  <c r="H23" i="11"/>
  <c r="G23" i="11"/>
  <c r="C23" i="11"/>
  <c r="F23" i="11" s="1"/>
  <c r="H22" i="11"/>
  <c r="G22" i="11"/>
  <c r="F22" i="11"/>
  <c r="D22" i="11"/>
  <c r="C22" i="11"/>
  <c r="E22" i="11" s="1"/>
  <c r="H21" i="11"/>
  <c r="G21" i="11"/>
  <c r="C21" i="11"/>
  <c r="F21" i="11" s="1"/>
  <c r="H20" i="11"/>
  <c r="G20" i="11"/>
  <c r="C20" i="11"/>
  <c r="E20" i="11" s="1"/>
  <c r="H19" i="11"/>
  <c r="G19" i="11"/>
  <c r="C19" i="11"/>
  <c r="D19" i="11" s="1"/>
  <c r="H18" i="11"/>
  <c r="G18" i="11"/>
  <c r="F18" i="11"/>
  <c r="D18" i="11"/>
  <c r="C18" i="11"/>
  <c r="E18" i="11" s="1"/>
  <c r="H17" i="11"/>
  <c r="G17" i="11"/>
  <c r="C17" i="11"/>
  <c r="F17" i="11" s="1"/>
  <c r="H16" i="11"/>
  <c r="G16" i="11"/>
  <c r="C16" i="11"/>
  <c r="F16" i="11" s="1"/>
  <c r="H15" i="11"/>
  <c r="G15" i="11"/>
  <c r="C15" i="11"/>
  <c r="F15" i="11" s="1"/>
  <c r="H14" i="11"/>
  <c r="G14" i="11"/>
  <c r="F14" i="11"/>
  <c r="D14" i="11"/>
  <c r="C14" i="11"/>
  <c r="E14" i="11" s="1"/>
  <c r="H13" i="11"/>
  <c r="G13" i="11"/>
  <c r="C13" i="11"/>
  <c r="F13" i="11" s="1"/>
  <c r="H12" i="11"/>
  <c r="G12" i="11"/>
  <c r="C12" i="11"/>
  <c r="F12" i="11" s="1"/>
  <c r="H11" i="11"/>
  <c r="G11" i="11"/>
  <c r="C11" i="11"/>
  <c r="E11" i="11" s="1"/>
  <c r="H10" i="11"/>
  <c r="G10" i="11"/>
  <c r="F10" i="11"/>
  <c r="D10" i="11"/>
  <c r="C10" i="11"/>
  <c r="E10" i="11" s="1"/>
  <c r="H9" i="11"/>
  <c r="G9" i="11"/>
  <c r="C9" i="11"/>
  <c r="F9" i="11" s="1"/>
  <c r="H8" i="11"/>
  <c r="G8" i="11"/>
  <c r="C8" i="11"/>
  <c r="F8" i="11" s="1"/>
  <c r="H7" i="11"/>
  <c r="G7" i="11"/>
  <c r="C7" i="11"/>
  <c r="E7" i="11" s="1"/>
  <c r="H6" i="11"/>
  <c r="G6" i="11"/>
  <c r="F6" i="11"/>
  <c r="D6" i="11"/>
  <c r="C6" i="11"/>
  <c r="E6" i="11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H5" i="11"/>
  <c r="G5" i="11"/>
  <c r="D5" i="11"/>
  <c r="C5" i="11"/>
  <c r="F5" i="11" s="1"/>
  <c r="E5" i="11" l="1"/>
  <c r="D9" i="11"/>
  <c r="D13" i="11"/>
  <c r="D17" i="11"/>
  <c r="D21" i="11"/>
  <c r="D25" i="11"/>
  <c r="D29" i="11"/>
  <c r="D33" i="11"/>
  <c r="D38" i="11"/>
  <c r="D41" i="11"/>
  <c r="E45" i="11"/>
  <c r="F46" i="11"/>
  <c r="E49" i="11"/>
  <c r="F50" i="11"/>
  <c r="E13" i="11"/>
  <c r="E33" i="11"/>
  <c r="E41" i="11"/>
  <c r="E9" i="11"/>
  <c r="E17" i="11"/>
  <c r="E21" i="11"/>
  <c r="E25" i="11"/>
  <c r="E29" i="11"/>
  <c r="E38" i="11"/>
  <c r="D8" i="11"/>
  <c r="D16" i="11"/>
  <c r="D20" i="11"/>
  <c r="D28" i="11"/>
  <c r="D12" i="11"/>
  <c r="D24" i="11"/>
  <c r="D32" i="11"/>
  <c r="D36" i="11"/>
  <c r="F19" i="11"/>
  <c r="F27" i="11"/>
  <c r="E15" i="11"/>
  <c r="E19" i="11"/>
  <c r="F20" i="11"/>
  <c r="E23" i="11"/>
  <c r="F24" i="11"/>
  <c r="E27" i="11"/>
  <c r="F32" i="11"/>
  <c r="E39" i="11"/>
  <c r="F40" i="11"/>
  <c r="E43" i="11"/>
  <c r="E47" i="11"/>
  <c r="F48" i="11"/>
  <c r="E51" i="11"/>
  <c r="D7" i="11"/>
  <c r="E8" i="11"/>
  <c r="D11" i="11"/>
  <c r="E12" i="11"/>
  <c r="D15" i="11"/>
  <c r="E16" i="11"/>
  <c r="D23" i="11"/>
  <c r="E28" i="11"/>
  <c r="D31" i="11"/>
  <c r="D35" i="11"/>
  <c r="E36" i="11"/>
  <c r="D39" i="11"/>
  <c r="E40" i="11"/>
  <c r="D43" i="11"/>
  <c r="E44" i="11"/>
  <c r="D47" i="11"/>
  <c r="D51" i="11"/>
  <c r="D44" i="11"/>
  <c r="F7" i="11"/>
  <c r="F11" i="11"/>
  <c r="F31" i="11"/>
  <c r="T10" i="1" l="1"/>
  <c r="F11" i="1"/>
  <c r="H11" i="1"/>
  <c r="I11" i="1"/>
  <c r="J11" i="1"/>
  <c r="K11" i="1"/>
  <c r="L11" i="1"/>
  <c r="M11" i="1"/>
  <c r="N11" i="1"/>
  <c r="O11" i="1"/>
  <c r="P11" i="1"/>
  <c r="Q11" i="1"/>
  <c r="R11" i="1"/>
  <c r="S11" i="1"/>
  <c r="G11" i="1"/>
  <c r="T19" i="1"/>
  <c r="T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3" i="1"/>
  <c r="S41" i="1" l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T40" i="1"/>
  <c r="T39" i="1"/>
  <c r="T36" i="1"/>
  <c r="T35" i="1"/>
  <c r="T34" i="1"/>
  <c r="T33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T30" i="1"/>
  <c r="T29" i="1"/>
  <c r="T26" i="1"/>
  <c r="T25" i="1"/>
  <c r="T24" i="1"/>
  <c r="T16" i="1"/>
  <c r="T15" i="1"/>
  <c r="T14" i="1"/>
  <c r="T21" i="1" s="1"/>
  <c r="T13" i="1"/>
  <c r="T9" i="1"/>
  <c r="T6" i="1"/>
  <c r="T5" i="1"/>
  <c r="T4" i="1"/>
  <c r="T3" i="1"/>
  <c r="T11" i="1" s="1"/>
  <c r="T31" i="1" l="1"/>
  <c r="T41" i="1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T10" i="7"/>
  <c r="T9" i="7"/>
  <c r="T6" i="7"/>
  <c r="T5" i="7"/>
  <c r="T4" i="7"/>
  <c r="T3" i="7"/>
  <c r="T1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</author>
  </authors>
  <commentList>
    <comment ref="F3" authorId="0" shapeId="0" xr:uid="{00000000-0006-0000-0000-000001000000}">
      <text>
        <r>
          <rPr>
            <b/>
            <sz val="9"/>
            <color indexed="81"/>
            <rFont val="細明體"/>
            <family val="3"/>
            <charset val="136"/>
          </rPr>
          <t xml:space="preserve">上年度年終獎金
(於本年度發放)
</t>
        </r>
      </text>
    </comment>
    <comment ref="G5" authorId="0" shapeId="0" xr:uid="{00000000-0006-0000-0000-000002000000}">
      <text>
        <r>
          <rPr>
            <b/>
            <sz val="9"/>
            <color indexed="81"/>
            <rFont val="細明體"/>
            <family val="3"/>
            <charset val="136"/>
          </rPr>
          <t>每人</t>
        </r>
        <r>
          <rPr>
            <b/>
            <sz val="9"/>
            <color indexed="81"/>
            <rFont val="Tahoma"/>
            <family val="2"/>
          </rPr>
          <t>2400/</t>
        </r>
        <r>
          <rPr>
            <b/>
            <sz val="9"/>
            <color indexed="81"/>
            <rFont val="細明體"/>
            <family val="3"/>
            <charset val="136"/>
          </rPr>
          <t>月
伙食費免稅</t>
        </r>
      </text>
    </comment>
    <comment ref="G6" authorId="0" shapeId="0" xr:uid="{00000000-0006-0000-0000-000003000000}">
      <text>
        <r>
          <rPr>
            <b/>
            <sz val="9"/>
            <color indexed="81"/>
            <rFont val="細明體"/>
            <family val="3"/>
            <charset val="136"/>
          </rPr>
          <t>請留意平日加班46h免稅,超出部分屬應稅。
假日加班屬免稅。
(請附上加班記錄表)</t>
        </r>
      </text>
    </comment>
    <comment ref="G9" authorId="0" shapeId="0" xr:uid="{00000000-0006-0000-0000-000004000000}">
      <text>
        <r>
          <rPr>
            <b/>
            <sz val="9"/>
            <color indexed="81"/>
            <rFont val="細明體"/>
            <family val="3"/>
            <charset val="136"/>
          </rPr>
          <t>代扣員工應負擔
(查勞保表)</t>
        </r>
      </text>
    </comment>
    <comment ref="G10" authorId="0" shapeId="0" xr:uid="{00000000-0006-0000-0000-000005000000}">
      <text>
        <r>
          <rPr>
            <b/>
            <sz val="9"/>
            <color indexed="81"/>
            <rFont val="細明體"/>
            <family val="3"/>
            <charset val="136"/>
          </rPr>
          <t xml:space="preserve">代扣員工應負擔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細明體"/>
            <family val="3"/>
            <charset val="136"/>
          </rPr>
          <t>查健保表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<sst xmlns="http://schemas.openxmlformats.org/spreadsheetml/2006/main" count="1201" uniqueCount="951">
  <si>
    <t>編號</t>
    <phoneticPr fontId="1" type="noConversion"/>
  </si>
  <si>
    <t>扶養數</t>
    <phoneticPr fontId="1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</si>
  <si>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</si>
  <si>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</si>
  <si>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</si>
  <si>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</si>
  <si>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</si>
  <si>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</si>
  <si>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</si>
  <si>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</si>
  <si>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</si>
  <si>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</si>
  <si>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</si>
  <si>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伙食費</t>
    <phoneticPr fontId="1" type="noConversion"/>
  </si>
  <si>
    <t>加班費</t>
    <phoneticPr fontId="1" type="noConversion"/>
  </si>
  <si>
    <t>月份</t>
    <phoneticPr fontId="1" type="noConversion"/>
  </si>
  <si>
    <t>一月</t>
    <phoneticPr fontId="1" type="noConversion"/>
  </si>
  <si>
    <t>合計</t>
    <phoneticPr fontId="1" type="noConversion"/>
  </si>
  <si>
    <t>姓名</t>
    <phoneticPr fontId="1" type="noConversion"/>
  </si>
  <si>
    <t>身分證字號</t>
    <phoneticPr fontId="1" type="noConversion"/>
  </si>
  <si>
    <t>戶籍地址(鄰里)</t>
    <phoneticPr fontId="1" type="noConversion"/>
  </si>
  <si>
    <t>第3級</t>
  </si>
  <si>
    <t>第4級</t>
  </si>
  <si>
    <t>第5級</t>
  </si>
  <si>
    <t>第6級</t>
  </si>
  <si>
    <t>勞工</t>
  </si>
  <si>
    <t>單位</t>
  </si>
  <si>
    <t>第9級</t>
  </si>
  <si>
    <t>第10級</t>
  </si>
  <si>
    <t>第11級</t>
  </si>
  <si>
    <t>第12級</t>
  </si>
  <si>
    <t>第13級</t>
  </si>
  <si>
    <t>第14級</t>
  </si>
  <si>
    <t>第15級</t>
  </si>
  <si>
    <t>0人</t>
    <phoneticPr fontId="1" type="noConversion"/>
  </si>
  <si>
    <t>王大明</t>
    <phoneticPr fontId="1" type="noConversion"/>
  </si>
  <si>
    <t>A123456789</t>
    <phoneticPr fontId="1" type="noConversion"/>
  </si>
  <si>
    <t>新竹市北區光華一街26號</t>
    <phoneticPr fontId="1" type="noConversion"/>
  </si>
  <si>
    <t>獎金津貼</t>
    <phoneticPr fontId="1" type="noConversion"/>
  </si>
  <si>
    <t>代扣勞保</t>
    <phoneticPr fontId="1" type="noConversion"/>
  </si>
  <si>
    <t>代扣健保</t>
    <phoneticPr fontId="1" type="noConversion"/>
  </si>
  <si>
    <t>實際領取</t>
    <phoneticPr fontId="1" type="noConversion"/>
  </si>
  <si>
    <t>上期年終</t>
    <phoneticPr fontId="1" type="noConversion"/>
  </si>
  <si>
    <t>本期年終</t>
    <phoneticPr fontId="1" type="noConversion"/>
  </si>
  <si>
    <t>薪資總額</t>
    <phoneticPr fontId="1" type="noConversion"/>
  </si>
  <si>
    <t>80,001 ~ 80,500</t>
  </si>
  <si>
    <t>80,501 ~ 81,000</t>
  </si>
  <si>
    <t>81,001 ~ 81,500</t>
  </si>
  <si>
    <t>81,501 ~ 82,000</t>
  </si>
  <si>
    <t>82,001 ~ 82,500</t>
  </si>
  <si>
    <t>82,501 ~ 83,000</t>
  </si>
  <si>
    <t>83,001 ~ 83,500</t>
  </si>
  <si>
    <t>83,501 ~ 84,000</t>
  </si>
  <si>
    <t>84,001 ~ 84,500</t>
  </si>
  <si>
    <t>84,501 ~ 85,000</t>
  </si>
  <si>
    <t>85,001 ~ 85,500</t>
  </si>
  <si>
    <t>85,501 ~ 86,000</t>
  </si>
  <si>
    <t>86,001 ~ 86,500</t>
  </si>
  <si>
    <t>86,501 ~ 87,000</t>
  </si>
  <si>
    <t>87,001 ~ 87,500</t>
  </si>
  <si>
    <t>87,501 ~ 88,000</t>
  </si>
  <si>
    <t>88,001 ~ 88,500</t>
  </si>
  <si>
    <t>88,501 ~ 89,000</t>
  </si>
  <si>
    <t>89,001 ~ 89,500</t>
  </si>
  <si>
    <t>89,501 ~ 90,000</t>
  </si>
  <si>
    <t>90,001 ~ 90,500</t>
  </si>
  <si>
    <t>90,501 ~ 91,000</t>
  </si>
  <si>
    <t>91,001 ~ 91,500</t>
  </si>
  <si>
    <t>91,501 ~ 92,000</t>
  </si>
  <si>
    <t>92,001 ~ 92,500</t>
  </si>
  <si>
    <t>92,501 ~ 93,000</t>
  </si>
  <si>
    <t>93,001 ~ 93,500</t>
  </si>
  <si>
    <t>93,501 ~ 94,000</t>
  </si>
  <si>
    <t>94,001 ~ 94,500</t>
  </si>
  <si>
    <t>94,501 ~ 95,000</t>
  </si>
  <si>
    <t>95,001 ~ 95,500</t>
  </si>
  <si>
    <t>95,501 ~ 96,000</t>
  </si>
  <si>
    <t>96,001 ~ 96,500</t>
  </si>
  <si>
    <t>96,501 ~ 97,000</t>
  </si>
  <si>
    <t>97,001 ~ 97,500</t>
  </si>
  <si>
    <t>97,501 ~ 98,000</t>
  </si>
  <si>
    <t>98,001 ~ 98,500</t>
  </si>
  <si>
    <t>98,501 ~ 99,000</t>
  </si>
  <si>
    <t>99,001 ~ 99,500</t>
  </si>
  <si>
    <t>99,501 ~ 100,000</t>
  </si>
  <si>
    <t>100,001 ~ 100,500</t>
  </si>
  <si>
    <t>100,501 ~ 101,000</t>
  </si>
  <si>
    <t>101,001 ~ 101,500</t>
  </si>
  <si>
    <t>101,501 ~ 102,000</t>
  </si>
  <si>
    <t>102,001 ~ 102,500</t>
  </si>
  <si>
    <t>102,501 ~ 103,000</t>
  </si>
  <si>
    <t>103,001 ~ 103,500</t>
  </si>
  <si>
    <t>103,501 ~ 104,000</t>
  </si>
  <si>
    <t>104,001 ~ 104,500</t>
  </si>
  <si>
    <t>104,501 ~ 105,000</t>
  </si>
  <si>
    <t>105,001 ~ 105,500</t>
  </si>
  <si>
    <t>105,501 ~ 106,000</t>
  </si>
  <si>
    <t>106,001 ~ 106,500</t>
  </si>
  <si>
    <t>106,501 ~ 107,000</t>
  </si>
  <si>
    <t>107,001 ~ 107,500</t>
  </si>
  <si>
    <t>107,501 ~ 108,000</t>
  </si>
  <si>
    <t>108,001 ~ 108,500</t>
  </si>
  <si>
    <t>108,501 ~ 109,000</t>
  </si>
  <si>
    <t>109,001 ~ 109,500</t>
  </si>
  <si>
    <r>
      <t>***注意：固定薪資</t>
    </r>
    <r>
      <rPr>
        <b/>
        <sz val="12"/>
        <color indexed="10"/>
        <rFont val="新細明體"/>
        <family val="1"/>
        <charset val="136"/>
      </rPr>
      <t>按  「薪資扣繳稅額表」</t>
    </r>
    <r>
      <rPr>
        <sz val="12"/>
        <color indexed="10"/>
        <rFont val="新細明體"/>
        <family val="1"/>
        <charset val="136"/>
      </rPr>
      <t>扣繳或可扣繳5%；非固定薪資超過73,001按總額扣繳或可扣繳5%</t>
    </r>
    <phoneticPr fontId="1" type="noConversion"/>
  </si>
  <si>
    <t>第1級</t>
  </si>
  <si>
    <t>第2級</t>
  </si>
  <si>
    <t>第7級</t>
  </si>
  <si>
    <t>第8級</t>
  </si>
  <si>
    <t>計算所得淨額</t>
  </si>
  <si>
    <t>## 稅率級別 ##</t>
  </si>
  <si>
    <t>所得淨額 *稅率 - 累進差額 = 應繳稅額</t>
  </si>
  <si>
    <t>5%</t>
  </si>
  <si>
    <t>﹝有配偶者及無配偶者均適用﹞</t>
  </si>
  <si>
    <t>12%</t>
  </si>
  <si>
    <t>免稅額</t>
  </si>
  <si>
    <t>﹝適用無配偶﹞</t>
  </si>
  <si>
    <t>20%</t>
  </si>
  <si>
    <r>
      <rPr>
        <sz val="12"/>
        <rFont val="新細明體"/>
        <family val="1"/>
        <charset val="136"/>
      </rPr>
      <t>標準扣除額</t>
    </r>
    <r>
      <rPr>
        <sz val="10"/>
        <rFont val="Arial"/>
        <family val="2"/>
      </rPr>
      <t>1</t>
    </r>
  </si>
  <si>
    <t>30%</t>
  </si>
  <si>
    <t>薪資扣除額</t>
  </si>
  <si>
    <t>40%</t>
  </si>
  <si>
    <r>
      <rPr>
        <sz val="12"/>
        <rFont val="新細明體"/>
        <family val="1"/>
        <charset val="136"/>
      </rPr>
      <t>標準扣除額</t>
    </r>
    <r>
      <rPr>
        <sz val="10"/>
        <rFont val="Arial"/>
        <family val="2"/>
      </rPr>
      <t>2</t>
    </r>
  </si>
  <si>
    <t xml:space="preserve">                            配偶及受扶養親屬
每月薪                                 
資所得                 扣繳稅額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</si>
  <si>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</si>
  <si>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</si>
  <si>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</si>
  <si>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</si>
  <si>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</si>
  <si>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</si>
  <si>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</si>
  <si>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</si>
  <si>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</si>
  <si>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</si>
  <si>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</si>
  <si>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</si>
  <si>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109,501 ~ 110,000</t>
  </si>
  <si>
    <t>110,001 ~ 110,500</t>
  </si>
  <si>
    <t>110,501 ~ 111,000</t>
  </si>
  <si>
    <t>111,001 ~ 111,500</t>
  </si>
  <si>
    <t>111,501 ~ 112,000</t>
  </si>
  <si>
    <t>112,001 ~ 112,500</t>
  </si>
  <si>
    <t>112,501 ~ 113,000</t>
  </si>
  <si>
    <t>113,001 ~ 113,500</t>
  </si>
  <si>
    <t>113,501 ~ 114,000</t>
  </si>
  <si>
    <t>114,001 ~ 114,500</t>
  </si>
  <si>
    <t>114,501 ~ 115,000</t>
  </si>
  <si>
    <t>115,001 ~ 115,500</t>
  </si>
  <si>
    <t>115,501 ~ 116,000</t>
  </si>
  <si>
    <t>116,001 ~ 116,500</t>
  </si>
  <si>
    <t>116,501 ~ 117,000</t>
  </si>
  <si>
    <t>117,001 ~ 117,500</t>
  </si>
  <si>
    <t>117,501 ~ 118,000</t>
  </si>
  <si>
    <t>118,001 ~ 118,500</t>
  </si>
  <si>
    <t>118,501 ~ 119,000</t>
  </si>
  <si>
    <t>119,001 ~ 119,500</t>
  </si>
  <si>
    <t>119,501 ~ 120,000</t>
  </si>
  <si>
    <t>120,001 ~ 120,500</t>
  </si>
  <si>
    <t>120,501 ~ 121,000</t>
  </si>
  <si>
    <t>121,001 ~ 121,500</t>
  </si>
  <si>
    <t>121,501 ~ 122,000</t>
  </si>
  <si>
    <t>122,001 ~ 122,500</t>
  </si>
  <si>
    <t>122,501 ~ 123,000</t>
  </si>
  <si>
    <t>123,001 ~ 123,500</t>
  </si>
  <si>
    <t>123,501 ~ 124,000</t>
  </si>
  <si>
    <t>124,001 ~ 124,500</t>
  </si>
  <si>
    <t>124,501 ~ 125,000</t>
  </si>
  <si>
    <t>125,001 ~ 125,500</t>
  </si>
  <si>
    <t>125,501 ~ 126,000</t>
  </si>
  <si>
    <t>126,001 ~ 126,500</t>
  </si>
  <si>
    <t>126,501 ~ 127,000</t>
  </si>
  <si>
    <t>127,001 ~ 127,500</t>
  </si>
  <si>
    <t>127,501 ~ 128,000</t>
  </si>
  <si>
    <t>128,001 ~ 128,500</t>
  </si>
  <si>
    <t>128,501 ~ 129,000</t>
  </si>
  <si>
    <t>129,001 ~ 129,500</t>
  </si>
  <si>
    <t>129,501 ~ 130,000</t>
  </si>
  <si>
    <t>130,001 ~ 130,500</t>
  </si>
  <si>
    <t>130,501 ~ 131,000</t>
  </si>
  <si>
    <t>131,001 ~ 131,500</t>
  </si>
  <si>
    <t>131,501 ~ 132,000</t>
  </si>
  <si>
    <t>132,001 ~ 132,500</t>
  </si>
  <si>
    <t>132,501 ~ 133,000</t>
  </si>
  <si>
    <t>133,001 ~ 133,500</t>
  </si>
  <si>
    <t>133,501 ~ 134,000</t>
  </si>
  <si>
    <t>134,001 ~ 134,500</t>
  </si>
  <si>
    <t>134,501 ~ 135,000</t>
  </si>
  <si>
    <t>135,001 ~ 135,500</t>
  </si>
  <si>
    <t>135,501 ~ 136,000</t>
  </si>
  <si>
    <t>136,001 ~ 136,500</t>
  </si>
  <si>
    <t>136,501 ~ 137,000</t>
  </si>
  <si>
    <t>137,001 ~ 137,500</t>
  </si>
  <si>
    <t>137,501 ~ 138,000</t>
  </si>
  <si>
    <t>138,001 ~ 138,500</t>
  </si>
  <si>
    <t>138,501 ~ 139,000</t>
  </si>
  <si>
    <t>139,001 ~ 139,500</t>
  </si>
  <si>
    <t>139,501 ~ 140,000</t>
  </si>
  <si>
    <t>140,001 ~ 140,500</t>
  </si>
  <si>
    <t>140,501 ~ 141,000</t>
  </si>
  <si>
    <t>141,001 ~ 141,500</t>
  </si>
  <si>
    <t>141,501 ~ 142,000</t>
  </si>
  <si>
    <t>142,001 ~ 142,500</t>
  </si>
  <si>
    <t>142,501 ~ 143,000</t>
  </si>
  <si>
    <t>143,001 ~ 143,500</t>
  </si>
  <si>
    <t>143,501 ~ 144,000</t>
  </si>
  <si>
    <t>144,001 ~ 144,500</t>
  </si>
  <si>
    <t>144,501 ~ 145,000</t>
  </si>
  <si>
    <t>145,001 ~ 145,500</t>
  </si>
  <si>
    <t>145,501 ~ 146,000</t>
  </si>
  <si>
    <t>146,001 ~ 146,500</t>
  </si>
  <si>
    <t>146,501 ~ 147,000</t>
  </si>
  <si>
    <t>147,001 ~ 147,500</t>
  </si>
  <si>
    <t>147,501 ~ 148,000</t>
  </si>
  <si>
    <t>148,001 ~ 148,500</t>
  </si>
  <si>
    <t>148,501 ~ 149,000</t>
  </si>
  <si>
    <t>149,001 ~ 149,500</t>
  </si>
  <si>
    <t>149,501 ~ 150,000</t>
  </si>
  <si>
    <t>150,001 ~ 150,500</t>
  </si>
  <si>
    <t>150,501 ~ 151,000</t>
  </si>
  <si>
    <t>151,001 ~ 151,500</t>
  </si>
  <si>
    <t>151,501 ~ 152,000</t>
  </si>
  <si>
    <t>152,001 ~ 152,500</t>
  </si>
  <si>
    <t>152,501 ~ 153,000</t>
  </si>
  <si>
    <t>153,001 ~ 153,500</t>
  </si>
  <si>
    <t>153,501 ~ 154,000</t>
  </si>
  <si>
    <t>154,001 ~ 154,500</t>
  </si>
  <si>
    <t>154,501 ~ 155,000</t>
  </si>
  <si>
    <t>155,001 ~ 155,500</t>
  </si>
  <si>
    <t>155,501 ~ 156,000</t>
  </si>
  <si>
    <t>156,001 ~ 156,500</t>
  </si>
  <si>
    <t>156,501 ~ 157,000</t>
  </si>
  <si>
    <t>157,001 ~ 157,500</t>
  </si>
  <si>
    <t>157,501 ~ 158,000</t>
  </si>
  <si>
    <t>158,001 ~ 158,500</t>
  </si>
  <si>
    <t>158,501 ~ 159,000</t>
  </si>
  <si>
    <t>159,001 ~ 159,500</t>
  </si>
  <si>
    <t>159,501 ~ 160,000</t>
  </si>
  <si>
    <t>160,001 ~ 160,500</t>
  </si>
  <si>
    <t>160,501 ~ 161,000</t>
  </si>
  <si>
    <t>161,001 ~ 161,500</t>
  </si>
  <si>
    <t>161,501 ~ 162,000</t>
  </si>
  <si>
    <t>162,001 ~ 162,500</t>
  </si>
  <si>
    <t>162,501 ~ 163,000</t>
  </si>
  <si>
    <t>163,001 ~ 163,500</t>
  </si>
  <si>
    <t>163,501 ~ 164,000</t>
  </si>
  <si>
    <t>164,001 ~ 164,500</t>
  </si>
  <si>
    <t>164,501 ~ 165,000</t>
  </si>
  <si>
    <t>165,001 ~ 165,500</t>
  </si>
  <si>
    <t>165,501 ~ 166,000</t>
  </si>
  <si>
    <t>166,001 ~ 166,500</t>
  </si>
  <si>
    <t>166,501 ~ 167,000</t>
  </si>
  <si>
    <t>167,001 ~ 167,500</t>
  </si>
  <si>
    <t>167,501 ~ 168,000</t>
  </si>
  <si>
    <t>168,001 ~ 168,500</t>
  </si>
  <si>
    <t>168,501 ~ 169,000</t>
  </si>
  <si>
    <t>169,001 ~ 169,500</t>
  </si>
  <si>
    <t>169,501 ~ 170,000</t>
  </si>
  <si>
    <t>170,001 ~ 170,500</t>
  </si>
  <si>
    <t>170,501 ~ 171,000</t>
  </si>
  <si>
    <t>171,001 ~ 171,500</t>
  </si>
  <si>
    <t>171,501 ~ 172,000</t>
  </si>
  <si>
    <t>172,001 ~ 172,500</t>
  </si>
  <si>
    <t>172,501 ~ 173,000</t>
  </si>
  <si>
    <t>173,001 ~ 173,500</t>
  </si>
  <si>
    <t>173,501 ~ 174,000</t>
  </si>
  <si>
    <t>174,001 ~ 174,500</t>
  </si>
  <si>
    <t>174,501 ~ 175,000</t>
  </si>
  <si>
    <t>175,001 ~ 175,500</t>
  </si>
  <si>
    <t>175,501 ~ 176,000</t>
  </si>
  <si>
    <t>176,001 ~ 176,500</t>
  </si>
  <si>
    <t>176,501 ~ 177,000</t>
  </si>
  <si>
    <t>177,001 ~ 177,500</t>
  </si>
  <si>
    <t>177,501 ~ 178,000</t>
  </si>
  <si>
    <t>178,001 ~ 178,500</t>
  </si>
  <si>
    <t>178,501 ~ 179,000</t>
  </si>
  <si>
    <t>179,001 ~ 179,500</t>
  </si>
  <si>
    <t>179,501 ~ 180,000</t>
  </si>
  <si>
    <t>180,001 ~ 180,500</t>
  </si>
  <si>
    <t>180,501 ~ 181,000</t>
  </si>
  <si>
    <t>181,001 ~ 181,500</t>
  </si>
  <si>
    <t>181,501 ~ 182,000</t>
  </si>
  <si>
    <t>182,001 ~ 182,500</t>
  </si>
  <si>
    <t>182,501 ~ 183,000</t>
  </si>
  <si>
    <t>183,001 ~ 183,500</t>
  </si>
  <si>
    <t>183,501 ~ 184,000</t>
  </si>
  <si>
    <t>184,001 ~ 184,500</t>
  </si>
  <si>
    <t>184,501 ~ 185,000</t>
  </si>
  <si>
    <t>185,001 ~ 185,500</t>
  </si>
  <si>
    <t>185,501 ~ 186,000</t>
  </si>
  <si>
    <t>186,001 ~ 186,500</t>
  </si>
  <si>
    <t>186,501 ~ 187,000</t>
  </si>
  <si>
    <t>187,001 ~ 187,500</t>
  </si>
  <si>
    <t>187,501 ~ 188,000</t>
  </si>
  <si>
    <t>188,001 ~ 188,500</t>
  </si>
  <si>
    <t>188,501 ~ 189,000</t>
  </si>
  <si>
    <t>189,001 ~ 189,500</t>
  </si>
  <si>
    <t>189,501 ~ 190,000</t>
  </si>
  <si>
    <t>190,001 ~ 190,500</t>
  </si>
  <si>
    <t>190,501 ~ 191,000</t>
  </si>
  <si>
    <t>191,001 ~ 191,500</t>
  </si>
  <si>
    <t>191,501 ~ 192,000</t>
  </si>
  <si>
    <t>192,001 ~ 192,500</t>
  </si>
  <si>
    <t>192,501 ~ 193,000</t>
  </si>
  <si>
    <t>193,001 ~ 193,500</t>
  </si>
  <si>
    <t>193,501 ~ 194,000</t>
  </si>
  <si>
    <t>194,001 ~ 194,500</t>
  </si>
  <si>
    <t>194,501 ~ 195,000</t>
  </si>
  <si>
    <t>195,001 ~ 195,500</t>
  </si>
  <si>
    <t>195,501 ~ 196,000</t>
  </si>
  <si>
    <t>196,001 ~ 196,500</t>
  </si>
  <si>
    <t>196,501 ~ 197,000</t>
  </si>
  <si>
    <t>197,001 ~ 197,500</t>
  </si>
  <si>
    <t>197,501 ~ 198,000</t>
  </si>
  <si>
    <t>198,001 ~ 198,500</t>
  </si>
  <si>
    <t>198,501 ~ 199,000</t>
  </si>
  <si>
    <t>199,001 ~ 199,500</t>
  </si>
  <si>
    <t>199,501 ~ 200,000</t>
  </si>
  <si>
    <t>200,001 ~ 200,500</t>
  </si>
  <si>
    <t>200,501 ~ 201,000</t>
  </si>
  <si>
    <t>201,001 ~ 201,500</t>
  </si>
  <si>
    <t>201,501 ~ 202,000</t>
  </si>
  <si>
    <t>202,001 ~ 202,500</t>
  </si>
  <si>
    <t>202,501 ~ 203,000</t>
  </si>
  <si>
    <t>203,001 ~ 203,500</t>
  </si>
  <si>
    <t>203,501 ~ 204,000</t>
  </si>
  <si>
    <t>204,001 ~ 204,500</t>
  </si>
  <si>
    <t>204,501 ~ 205,000</t>
  </si>
  <si>
    <t>205,001 ~ 205,500</t>
  </si>
  <si>
    <t>205,501 ~ 206,000</t>
  </si>
  <si>
    <t>206,001 ~ 206,500</t>
  </si>
  <si>
    <t>206,501 ~ 207,000</t>
  </si>
  <si>
    <t>207,001 ~ 207,500</t>
  </si>
  <si>
    <t>207,501 ~ 208,000</t>
  </si>
  <si>
    <t>208,001 ~ 208,500</t>
  </si>
  <si>
    <t>208,501 ~ 209,000</t>
  </si>
  <si>
    <t>209,001 ~ 209,500</t>
  </si>
  <si>
    <t>209,501 ~ 210,000</t>
  </si>
  <si>
    <t>210,001 ~ 210,500</t>
  </si>
  <si>
    <t>210,501 ~ 211,000</t>
  </si>
  <si>
    <t>211,001 ~ 211,500</t>
  </si>
  <si>
    <t>211,501 ~ 212,000</t>
  </si>
  <si>
    <t>212,001 ~ 212,500</t>
  </si>
  <si>
    <t>212,501 ~ 213,000</t>
  </si>
  <si>
    <t>213,001 ~ 213,500</t>
  </si>
  <si>
    <t>213,501 ~ 214,000</t>
  </si>
  <si>
    <t>214,001 ~ 214,500</t>
  </si>
  <si>
    <t>214,501 ~ 215,000</t>
  </si>
  <si>
    <t>215,001 ~ 215,500</t>
  </si>
  <si>
    <t>215,501 ~ 216,000</t>
  </si>
  <si>
    <t>216,001 ~ 216,500</t>
  </si>
  <si>
    <t>216,501 ~ 217,000</t>
  </si>
  <si>
    <t>217,001 ~ 217,500</t>
  </si>
  <si>
    <t>217,501 ~ 218,000</t>
  </si>
  <si>
    <t>218,001 ~ 218,500</t>
  </si>
  <si>
    <t>218,501 ~ 219,000</t>
  </si>
  <si>
    <t>219,001 ~ 219,500</t>
  </si>
  <si>
    <t>219,501 ~ 220,000</t>
  </si>
  <si>
    <t>220,001 ~ 220,500</t>
  </si>
  <si>
    <t>220,501 ~ 221,000</t>
  </si>
  <si>
    <t>221,001 ~ 221,500</t>
  </si>
  <si>
    <t>221,501 ~ 222,000</t>
  </si>
  <si>
    <t>222,001 ~ 222,500</t>
  </si>
  <si>
    <t>222,501 ~ 223,000</t>
  </si>
  <si>
    <t>223,001 ~ 223,500</t>
  </si>
  <si>
    <t>223,501 ~ 224,000</t>
  </si>
  <si>
    <t>224,001 ~ 224,500</t>
  </si>
  <si>
    <t>224,501 ~ 225,000</t>
  </si>
  <si>
    <t>225,001 ~ 225,500</t>
  </si>
  <si>
    <t>225,501 ~ 226,000</t>
  </si>
  <si>
    <t>226,001 ~ 226,500</t>
  </si>
  <si>
    <t>226,501 ~ 227,000</t>
  </si>
  <si>
    <t>227,001 ~ 227,500</t>
  </si>
  <si>
    <t>227,501 ~ 228,000</t>
  </si>
  <si>
    <t>228,001 ~ 228,500</t>
  </si>
  <si>
    <t>228,501 ~ 229,000</t>
  </si>
  <si>
    <t>229,001 ~ 229,500</t>
  </si>
  <si>
    <t>229,501 ~ 230,000</t>
  </si>
  <si>
    <t>230,001 ~ 230,500</t>
  </si>
  <si>
    <t>230,501 ~ 231,000</t>
  </si>
  <si>
    <t>231,001 ~ 231,500</t>
  </si>
  <si>
    <t>231,501 ~ 232,000</t>
  </si>
  <si>
    <t>232,001 ~ 232,500</t>
  </si>
  <si>
    <t>232,501 ~ 233,000</t>
  </si>
  <si>
    <t>233,001 ~ 233,500</t>
  </si>
  <si>
    <t>233,501 ~ 234,000</t>
  </si>
  <si>
    <t>234,001 ~ 234,500</t>
  </si>
  <si>
    <t>234,501 ~ 235,000</t>
  </si>
  <si>
    <t>235,001 ~ 235,500</t>
  </si>
  <si>
    <t>235,501 ~ 236,000</t>
  </si>
  <si>
    <t>236,001 ~ 236,500</t>
  </si>
  <si>
    <t>236,501 ~ 237,000</t>
  </si>
  <si>
    <t>237,001 ~ 237,500</t>
  </si>
  <si>
    <t>237,501 ~ 238,000</t>
  </si>
  <si>
    <t>238,001 ~ 238,500</t>
  </si>
  <si>
    <t>238,501 ~ 239,000</t>
  </si>
  <si>
    <t>239,001 ~ 239,500</t>
  </si>
  <si>
    <t>239,501 ~ 240,000</t>
  </si>
  <si>
    <t>240,001 ~ 240,500</t>
  </si>
  <si>
    <t>240,501 ~ 241,000</t>
  </si>
  <si>
    <t>241,001 ~ 241,500</t>
  </si>
  <si>
    <t>241,501 ~ 242,000</t>
  </si>
  <si>
    <t>242,001 ~ 242,500</t>
  </si>
  <si>
    <t>242,501 ~ 243,000</t>
  </si>
  <si>
    <t>243,001 ~ 243,500</t>
  </si>
  <si>
    <t>243,501 ~ 244,000</t>
  </si>
  <si>
    <t>244,001 ~ 244,500</t>
  </si>
  <si>
    <t>244,501 ~ 245,000</t>
  </si>
  <si>
    <t>245,001 ~ 245,500</t>
  </si>
  <si>
    <t>245,501 ~ 246,000</t>
  </si>
  <si>
    <t>246,001 ~ 246,500</t>
  </si>
  <si>
    <t>246,501 ~ 247,000</t>
  </si>
  <si>
    <t>247,001 ~ 247,500</t>
  </si>
  <si>
    <t>247,501 ~ 248,000</t>
  </si>
  <si>
    <t>248,001 ~ 248,500</t>
  </si>
  <si>
    <t>248,501 ~ 249,000</t>
  </si>
  <si>
    <t>249,001 ~ 249,500</t>
  </si>
  <si>
    <t>249,501 ~ 250,000</t>
  </si>
  <si>
    <t>250,001 ~ 250,500</t>
  </si>
  <si>
    <t>250,501 ~ 251,000</t>
  </si>
  <si>
    <t>251,001 ~ 251,500</t>
  </si>
  <si>
    <t>251,501 ~ 252,000</t>
  </si>
  <si>
    <t>252,001 ~ 252,500</t>
  </si>
  <si>
    <t>252,501 ~ 253,000</t>
  </si>
  <si>
    <t>253,001 ~ 253,500</t>
  </si>
  <si>
    <t>253,501 ~ 254,000</t>
  </si>
  <si>
    <t>254,001 ~ 254,500</t>
  </si>
  <si>
    <t>254,501 ~ 255,000</t>
  </si>
  <si>
    <t>255,001 ~ 255,500</t>
  </si>
  <si>
    <t>255,501 ~ 256,000</t>
  </si>
  <si>
    <t>256,001 ~ 256,500</t>
  </si>
  <si>
    <t>256,501 ~ 257,000</t>
  </si>
  <si>
    <t>257,001 ~ 257,500</t>
  </si>
  <si>
    <t>257,501 ~ 258,000</t>
  </si>
  <si>
    <t>258,001 ~ 258,500</t>
  </si>
  <si>
    <t>258,501 ~ 259,000</t>
  </si>
  <si>
    <t>259,001 ~ 259,500</t>
  </si>
  <si>
    <t>259,501 ~ 260,000</t>
  </si>
  <si>
    <t>260,001 ~ 260,500</t>
  </si>
  <si>
    <t>260,501 ~ 261,000</t>
  </si>
  <si>
    <t>261,001 ~ 261,500</t>
  </si>
  <si>
    <t>261,501 ~ 262,000</t>
  </si>
  <si>
    <t>262,001 ~ 262,500</t>
  </si>
  <si>
    <t>262,501 ~ 263,000</t>
  </si>
  <si>
    <t>263,001 ~ 263,500</t>
  </si>
  <si>
    <t>263,501 ~ 264,000</t>
  </si>
  <si>
    <t>264,001 ~ 264,500</t>
  </si>
  <si>
    <t>264,501 ~ 265,000</t>
  </si>
  <si>
    <t>265,001 ~ 265,500</t>
  </si>
  <si>
    <t>265,501 ~ 266,000</t>
  </si>
  <si>
    <t>266,001 ~ 266,500</t>
  </si>
  <si>
    <t>266,501 ~ 267,000</t>
  </si>
  <si>
    <t>267,001 ~ 267,500</t>
  </si>
  <si>
    <t>267,501 ~ 268,000</t>
  </si>
  <si>
    <t>268,001 ~ 268,500</t>
  </si>
  <si>
    <t>268,501 ~ 269,000</t>
  </si>
  <si>
    <t>269,001 ~ 269,500</t>
  </si>
  <si>
    <t>269,501 ~ 270,000</t>
  </si>
  <si>
    <t>270,001 ~ 270,500</t>
  </si>
  <si>
    <t>270,501 ~ 271,000</t>
  </si>
  <si>
    <t>271,001 ~ 271,500</t>
  </si>
  <si>
    <t>271,501 ~ 272,000</t>
  </si>
  <si>
    <t>272,001 ~ 272,500</t>
  </si>
  <si>
    <t>272,501 ~ 273,000</t>
  </si>
  <si>
    <t>273,001 ~ 273,500</t>
  </si>
  <si>
    <t>273,501 ~ 274,000</t>
  </si>
  <si>
    <t>274,001 ~ 274,500</t>
  </si>
  <si>
    <t>274,501 ~ 275,000</t>
  </si>
  <si>
    <t>275,001 ~ 275,500</t>
  </si>
  <si>
    <t>275,501 ~ 276,000</t>
  </si>
  <si>
    <t>276,001 ~ 276,500</t>
  </si>
  <si>
    <t>276,501 ~ 277,000</t>
  </si>
  <si>
    <t>277,001 ~ 277,500</t>
  </si>
  <si>
    <t>277,501 ~ 278,000</t>
  </si>
  <si>
    <t>278,001 ~ 278,500</t>
  </si>
  <si>
    <t>278,501 ~ 279,000</t>
  </si>
  <si>
    <t>279,001 ~ 279,500</t>
  </si>
  <si>
    <t>279,501 ~ 280,000</t>
  </si>
  <si>
    <t>280,001 ~ 280,500</t>
  </si>
  <si>
    <t>280,501 ~ 281,000</t>
  </si>
  <si>
    <t>281,001 ~ 281,500</t>
  </si>
  <si>
    <t>281,501 ~ 282,000</t>
  </si>
  <si>
    <t>282,001 ~ 282,500</t>
  </si>
  <si>
    <t>282,501 ~ 283,000</t>
  </si>
  <si>
    <t>283,001 ~ 283,500</t>
  </si>
  <si>
    <t>283,501 ~ 284,000</t>
  </si>
  <si>
    <t>284,001 ~ 284,500</t>
  </si>
  <si>
    <t>284,501 ~ 285,000</t>
  </si>
  <si>
    <t>285,001 ~ 285,500</t>
  </si>
  <si>
    <t>285,501 ~ 286,000</t>
  </si>
  <si>
    <t>286,001 ~ 286,500</t>
  </si>
  <si>
    <t>286,501 ~ 287,000</t>
  </si>
  <si>
    <t>287,001 ~ 287,500</t>
  </si>
  <si>
    <t>287,501 ~ 288,000</t>
  </si>
  <si>
    <t>288,001 ~ 288,500</t>
  </si>
  <si>
    <t>288,501 ~ 289,000</t>
  </si>
  <si>
    <t>289,001 ~ 289,500</t>
  </si>
  <si>
    <t>289,501 ~ 290,000</t>
  </si>
  <si>
    <t>290,001 ~ 290,500</t>
  </si>
  <si>
    <t>290,501 ~ 291,000</t>
  </si>
  <si>
    <t>291,001 ~ 291,500</t>
  </si>
  <si>
    <t>291,501 ~ 292,000</t>
  </si>
  <si>
    <t>292,001 ~ 292,500</t>
  </si>
  <si>
    <t>292,501 ~ 293,000</t>
  </si>
  <si>
    <t>293,001 ~ 293,500</t>
  </si>
  <si>
    <t>293,501 ~ 294,000</t>
  </si>
  <si>
    <t>294,001 ~ 294,500</t>
  </si>
  <si>
    <t>294,501 ~ 295,000</t>
  </si>
  <si>
    <t>295,001 ~ 295,500</t>
  </si>
  <si>
    <t>295,501 ~ 296,000</t>
  </si>
  <si>
    <t>296,001 ~ 296,500</t>
  </si>
  <si>
    <t>296,501 ~ 297,000</t>
  </si>
  <si>
    <t>297,001 ~ 297,500</t>
  </si>
  <si>
    <t>297,501 ~ 298,000</t>
  </si>
  <si>
    <t>298,001 ~ 298,500</t>
  </si>
  <si>
    <t>298,501 ~ 299,000</t>
  </si>
  <si>
    <t>299,001 ~ 299,500</t>
  </si>
  <si>
    <t>299,501 ~ 300,000</t>
  </si>
  <si>
    <t>300,001 ~ 300,500</t>
  </si>
  <si>
    <t>300,501 ~ 301,000</t>
  </si>
  <si>
    <t>301,001 ~ 301,500</t>
  </si>
  <si>
    <t>301,501 ~ 302,000</t>
  </si>
  <si>
    <t>302,001 ~ 302,500</t>
  </si>
  <si>
    <t>302,501 ~ 303,000</t>
  </si>
  <si>
    <t>303,001 ~ 303,500</t>
  </si>
  <si>
    <t>303,501 ~ 304,000</t>
  </si>
  <si>
    <t>304,001 ~ 304,500</t>
  </si>
  <si>
    <t>304,501 ~ 305,000</t>
  </si>
  <si>
    <t>305,001 ~ 305,500</t>
  </si>
  <si>
    <t>305,501 ~ 306,000</t>
  </si>
  <si>
    <t>306,001 ~ 306,500</t>
  </si>
  <si>
    <t>306,501 ~ 307,000</t>
  </si>
  <si>
    <t>307,001 ~ 307,500</t>
  </si>
  <si>
    <t>307,501 ~ 308,000</t>
  </si>
  <si>
    <t>308,001 ~ 308,500</t>
  </si>
  <si>
    <t>308,501 ~ 309,000</t>
  </si>
  <si>
    <t>309,001 ~ 309,500</t>
  </si>
  <si>
    <t>309,501 ~ 310,000</t>
  </si>
  <si>
    <t>310,001 ~ 310,500</t>
  </si>
  <si>
    <t>310,501 ~ 311,000</t>
  </si>
  <si>
    <t>311,001 ~ 311,500</t>
  </si>
  <si>
    <t>311,501 ~ 312,000</t>
  </si>
  <si>
    <t>312,001 ~ 312,500</t>
  </si>
  <si>
    <t>312,501 ~ 313,000</t>
  </si>
  <si>
    <t>313,001 ~ 313,500</t>
  </si>
  <si>
    <t>313,501 ~ 314,000</t>
  </si>
  <si>
    <t>314,001 ~ 314,500</t>
  </si>
  <si>
    <t>314,501 ~ 315,000</t>
  </si>
  <si>
    <t>315,001 ~ 315,500</t>
  </si>
  <si>
    <t>315,501 ~ 316,000</t>
  </si>
  <si>
    <t>316,001 ~ 316,500</t>
  </si>
  <si>
    <t>316,501 ~ 317,000</t>
  </si>
  <si>
    <t>317,001 ~ 317,500</t>
  </si>
  <si>
    <t>317,501 ~ 318,000</t>
  </si>
  <si>
    <t>318,001 ~ 318,500</t>
  </si>
  <si>
    <t>318,501 ~ 319,000</t>
  </si>
  <si>
    <t>319,001 ~ 319,500</t>
  </si>
  <si>
    <t>319,501 ~ 320,000</t>
  </si>
  <si>
    <t>320,001 ~ 320,500</t>
  </si>
  <si>
    <t>320,501 ~ 321,000</t>
  </si>
  <si>
    <t>321,001 ~ 321,500</t>
  </si>
  <si>
    <t>321,501 ~ 322,000</t>
  </si>
  <si>
    <t>322,001 ~ 322,500</t>
  </si>
  <si>
    <t>322,501 ~ 323,000</t>
  </si>
  <si>
    <t>323,001 ~ 323,500</t>
  </si>
  <si>
    <t>323,501 ~ 324,000</t>
  </si>
  <si>
    <t>324,001 ~ 324,500</t>
  </si>
  <si>
    <t>324,501 ~ 325,000</t>
  </si>
  <si>
    <t>325,001 ~ 325,500</t>
  </si>
  <si>
    <t>325,501 ~ 326,000</t>
  </si>
  <si>
    <t>326,001 ~ 326,500</t>
  </si>
  <si>
    <t>326,501 ~ 327,000</t>
  </si>
  <si>
    <t>327,001 ~ 327,500</t>
  </si>
  <si>
    <t>327,501 ~ 328,000</t>
  </si>
  <si>
    <t>328,001 ~ 328,500</t>
  </si>
  <si>
    <t>328,501 ~ 329,000</t>
  </si>
  <si>
    <t>329,001 ~ 329,500</t>
  </si>
  <si>
    <t>329,501 ~ 330,000</t>
  </si>
  <si>
    <t>330,001 ~ 330,500</t>
  </si>
  <si>
    <t>330,501 ~ 331,000</t>
  </si>
  <si>
    <t>331,001 ~ 331,500</t>
  </si>
  <si>
    <t>331,501 ~ 332,000</t>
  </si>
  <si>
    <t>332,001 ~ 332,500</t>
  </si>
  <si>
    <t>332,501 ~ 333,000</t>
  </si>
  <si>
    <t>333,001 ~ 333,500</t>
  </si>
  <si>
    <t>333,501 ~ 334,000</t>
  </si>
  <si>
    <t>334,001 ~ 334,500</t>
  </si>
  <si>
    <t>334,501 ~ 335,000</t>
  </si>
  <si>
    <t>335,001 ~ 335,500</t>
  </si>
  <si>
    <t>335,501 ~ 336,000</t>
  </si>
  <si>
    <t>336,001 ~ 336,500</t>
  </si>
  <si>
    <t>336,501 ~ 337,000</t>
  </si>
  <si>
    <t>337,001 ~ 337,500</t>
  </si>
  <si>
    <t>337,501 ~ 338,000</t>
  </si>
  <si>
    <t>338,001 ~ 338,500</t>
  </si>
  <si>
    <t>338,501 ~ 339,000</t>
  </si>
  <si>
    <t>339,001 ~ 339,500</t>
  </si>
  <si>
    <t>339,501 ~ 340,000</t>
  </si>
  <si>
    <t>340,001 ~ 340,500</t>
  </si>
  <si>
    <t>340,501 ~ 341,000</t>
  </si>
  <si>
    <t>341,001 ~ 341,500</t>
  </si>
  <si>
    <t>341,501 ~ 342,000</t>
  </si>
  <si>
    <t>342,001 ~ 342,500</t>
  </si>
  <si>
    <t>342,501 ~ 343,000</t>
  </si>
  <si>
    <t>343,001 ~ 343,500</t>
  </si>
  <si>
    <t>343,501 ~ 344,000</t>
  </si>
  <si>
    <t>344,001 ~ 344,500</t>
  </si>
  <si>
    <t>344,501 ~ 345,000</t>
  </si>
  <si>
    <t>345,001 ~ 345,500</t>
  </si>
  <si>
    <t>345,501 ~ 346,000</t>
  </si>
  <si>
    <t>346,001 ~ 346,500</t>
  </si>
  <si>
    <t>346,501 ~ 347,000</t>
  </si>
  <si>
    <t>347,001 ~ 347,500</t>
  </si>
  <si>
    <t>347,501 ~ 348,000</t>
  </si>
  <si>
    <t>348,001 ~ 348,500</t>
  </si>
  <si>
    <t>348,501 ~ 349,000</t>
  </si>
  <si>
    <t>349,001 ~ 349,500</t>
  </si>
  <si>
    <t>349,501 ~ 350,000</t>
  </si>
  <si>
    <t>350,001 ~ 350,500</t>
  </si>
  <si>
    <t>350,501 ~ 351,000</t>
  </si>
  <si>
    <t>351,001 ~ 351,500</t>
  </si>
  <si>
    <t>351,501 ~ 352,000</t>
  </si>
  <si>
    <t>352,001 ~ 352,500</t>
  </si>
  <si>
    <t>352,501 ~ 353,000</t>
  </si>
  <si>
    <t>353,001 ~ 353,500</t>
  </si>
  <si>
    <t>353,501 ~ 354,000</t>
  </si>
  <si>
    <t>354,001 ~ 354,500</t>
  </si>
  <si>
    <t>354,501 ~ 355,000</t>
  </si>
  <si>
    <t>355,001 ~ 355,500</t>
  </si>
  <si>
    <t>355,501 ~ 356,000</t>
  </si>
  <si>
    <t>356,001 ~ 356,500</t>
  </si>
  <si>
    <t>356,501 ~ 357,000</t>
  </si>
  <si>
    <t>357,001 ~ 357,500</t>
  </si>
  <si>
    <t>357,501 ~ 358,000</t>
  </si>
  <si>
    <t>358,001 ~ 358,500</t>
  </si>
  <si>
    <t>358,501 ~ 359,000</t>
  </si>
  <si>
    <t>359,001 ~ 359,500</t>
  </si>
  <si>
    <t>359,501 ~ 360,000</t>
  </si>
  <si>
    <t>360,001 ~ 360,500</t>
  </si>
  <si>
    <t>360,501 ~ 361,000</t>
  </si>
  <si>
    <t>361,001 ~ 361,500</t>
  </si>
  <si>
    <t>361,501 ~ 362,000</t>
  </si>
  <si>
    <t>362,001 ~ 362,500</t>
  </si>
  <si>
    <t>362,501 ~ 363,000</t>
  </si>
  <si>
    <t>363,001 ~ 363,500</t>
  </si>
  <si>
    <t>363,501 ~ 364,000</t>
  </si>
  <si>
    <t>364,001 ~ 364,500</t>
  </si>
  <si>
    <t>364,501 ~ 365,000</t>
  </si>
  <si>
    <t>365,001 ~ 365,500</t>
  </si>
  <si>
    <t>365,501 ~ 366,000</t>
  </si>
  <si>
    <t>366,001 ~ 366,500</t>
  </si>
  <si>
    <t>366,501 ~ 367,000</t>
  </si>
  <si>
    <t>367,001 ~ 367,500</t>
  </si>
  <si>
    <t>367,501 ~ 368,000</t>
  </si>
  <si>
    <t>368,001 ~ 368,500</t>
  </si>
  <si>
    <t>368,501 ~ 369,000</t>
  </si>
  <si>
    <t>369,001 ~ 369,500</t>
  </si>
  <si>
    <t>369,501 ~ 370,000</t>
  </si>
  <si>
    <t>370,001 ~ 370,500</t>
  </si>
  <si>
    <t>370,501 ~ 371,000</t>
  </si>
  <si>
    <t>371,001 ~ 371,500</t>
  </si>
  <si>
    <t>371,501 ~ 372,000</t>
  </si>
  <si>
    <t>372,001 ~ 372,500</t>
  </si>
  <si>
    <t>372,501 ~ 373,000</t>
  </si>
  <si>
    <t>373,001 ~ 373,500</t>
  </si>
  <si>
    <t>373,501 ~ 374,000</t>
  </si>
  <si>
    <t>374,001 ~ 374,500</t>
  </si>
  <si>
    <t>374,501 ~ 375,000</t>
  </si>
  <si>
    <t>375,001 ~ 375,500</t>
  </si>
  <si>
    <t>375,501 ~ 376,000</t>
  </si>
  <si>
    <t>376,001 ~ 376,500</t>
  </si>
  <si>
    <t>376,501 ~ 377,000</t>
  </si>
  <si>
    <t>377,001 ~ 377,500</t>
  </si>
  <si>
    <t>377,501 ~ 378,000</t>
  </si>
  <si>
    <t>378,001 ~ 378,500</t>
  </si>
  <si>
    <t>378,501 ~ 379,000</t>
  </si>
  <si>
    <t>379,001 ~ 379,500</t>
  </si>
  <si>
    <t>379,501 ~ 380,000</t>
  </si>
  <si>
    <t>380,001 ~ 380,500</t>
  </si>
  <si>
    <t>380,501 ~ 381,000</t>
  </si>
  <si>
    <t>381,001 ~ 381,500</t>
  </si>
  <si>
    <t>381,501 ~ 382,000</t>
  </si>
  <si>
    <t>382,001 ~ 382,500</t>
  </si>
  <si>
    <t>382,501 ~ 383,000</t>
  </si>
  <si>
    <t>383,001 ~ 383,500</t>
  </si>
  <si>
    <t>383,501 ~ 384,000</t>
  </si>
  <si>
    <t>384,001 ~ 384,500</t>
  </si>
  <si>
    <t>384,501 ~ 385,000</t>
  </si>
  <si>
    <t>385,001 ~ 385,500</t>
  </si>
  <si>
    <t>385,501 ~ 386,000</t>
  </si>
  <si>
    <t>386,001 ~ 386,500</t>
  </si>
  <si>
    <t>386,501 ~ 387,000</t>
  </si>
  <si>
    <t>387,001 ~ 387,500</t>
  </si>
  <si>
    <t>387,501 ~ 388,000</t>
  </si>
  <si>
    <t>388,001 ~ 388,500</t>
  </si>
  <si>
    <t>388,501 ~ 389,000</t>
  </si>
  <si>
    <t>389,001 ~ 389,500</t>
  </si>
  <si>
    <t>389,501 ~ 390,000</t>
  </si>
  <si>
    <t>390,001 ~ 390,500</t>
  </si>
  <si>
    <t>390,501 ~ 391,000</t>
  </si>
  <si>
    <t>391,001 ~ 391,500</t>
  </si>
  <si>
    <t>391,501 ~ 392,000</t>
  </si>
  <si>
    <t>392,001 ~ 392,500</t>
  </si>
  <si>
    <t>392,501 ~ 393,000</t>
  </si>
  <si>
    <t>393,001 ~ 393,500</t>
  </si>
  <si>
    <t>393,501 ~ 394,000</t>
  </si>
  <si>
    <t>394,001 ~ 394,500</t>
  </si>
  <si>
    <t>394,501 ~ 395,000</t>
  </si>
  <si>
    <t>395,001 ~ 395,500</t>
  </si>
  <si>
    <t>395,501 ~ 396,000</t>
  </si>
  <si>
    <t>396,001 ~ 396,500</t>
  </si>
  <si>
    <t>396,501 ~ 397,000</t>
  </si>
  <si>
    <t>397,001 ~ 397,500</t>
  </si>
  <si>
    <t>397,501 ~ 398,000</t>
  </si>
  <si>
    <t>398,001 ~ 398,500</t>
  </si>
  <si>
    <t>398,501 ~ 399,000</t>
  </si>
  <si>
    <t>399,001 ~ 399,500</t>
  </si>
  <si>
    <t>399,501 ~ 400,000</t>
  </si>
  <si>
    <t>400,001 ~ 400,500</t>
  </si>
  <si>
    <t>400,501 ~ 401,000</t>
  </si>
  <si>
    <t>401,001 ~ 401,500</t>
  </si>
  <si>
    <t>401,501 ~ 402,000</t>
  </si>
  <si>
    <t>402,001 ~ 402,500</t>
  </si>
  <si>
    <t>402,501 ~ 403,000</t>
  </si>
  <si>
    <t>403,001 ~ 403,500</t>
  </si>
  <si>
    <t>403,501 ~ 404,000</t>
  </si>
  <si>
    <t>404,001 ~ 404,500</t>
  </si>
  <si>
    <t>404,501 ~ 405,000</t>
  </si>
  <si>
    <t>405,001 ~ 405,500</t>
  </si>
  <si>
    <t>405,501 ~ 406,000</t>
  </si>
  <si>
    <t>406,001 ~ 406,500</t>
  </si>
  <si>
    <t>406,501 ~ 407,000</t>
  </si>
  <si>
    <t>407,001 ~ 407,500</t>
  </si>
  <si>
    <t>407,501 ~ 408,000</t>
  </si>
  <si>
    <t>408,001 ~ 408,500</t>
  </si>
  <si>
    <t>408,501 ~ 409,000</t>
  </si>
  <si>
    <t>409,001 ~ 409,500</t>
  </si>
  <si>
    <t>409,501 ~ 410,000</t>
  </si>
  <si>
    <t>410,001 ~ 410,500</t>
  </si>
  <si>
    <t>410,501 ~ 411,000</t>
  </si>
  <si>
    <t>411,001 ~ 411,500</t>
  </si>
  <si>
    <t>411,501 ~ 412,000</t>
  </si>
  <si>
    <t>412,001 ~ 412,500</t>
  </si>
  <si>
    <t>412,501 ~ 413,000</t>
  </si>
  <si>
    <t>413,001 ~ 413,500</t>
  </si>
  <si>
    <t>413,501 ~ 414,000</t>
  </si>
  <si>
    <t>414,001 ~ 414,500</t>
  </si>
  <si>
    <t>414,501 ~ 415,000</t>
  </si>
  <si>
    <t>415,001 ~ 415,500</t>
  </si>
  <si>
    <t>415,501 ~ 416,000</t>
  </si>
  <si>
    <t>416,001 ~ 416,500</t>
  </si>
  <si>
    <t>416,501 ~ 417,000</t>
  </si>
  <si>
    <t>417,001 ~ 417,500</t>
  </si>
  <si>
    <t>417,501 ~ 418,000</t>
  </si>
  <si>
    <t>418,001 ~ 418,500</t>
  </si>
  <si>
    <t>418,501 ~ 419,000</t>
  </si>
  <si>
    <t>419,001 ~ 419,500</t>
  </si>
  <si>
    <t>419,501 ~ 420,000</t>
  </si>
  <si>
    <t>420,001 ~ 420,500</t>
  </si>
  <si>
    <t>420,501 ~ 421,000</t>
  </si>
  <si>
    <t>421,001 ~ 421,500</t>
  </si>
  <si>
    <t>421,501 ~ 422,000</t>
  </si>
  <si>
    <t>422,001 ~ 422,500</t>
  </si>
  <si>
    <t>422,501 ~ 423,000</t>
  </si>
  <si>
    <t>423,001 ~ 423,500</t>
  </si>
  <si>
    <t>423,501 ~ 424,000</t>
  </si>
  <si>
    <t>424,001 ~ 424,500</t>
  </si>
  <si>
    <t>424,501 ~ 425,000</t>
  </si>
  <si>
    <t>425,001 ~ 425,500</t>
  </si>
  <si>
    <t>425,501 ~ 426,000</t>
  </si>
  <si>
    <t>426,001 ~ 426,500</t>
  </si>
  <si>
    <t>426,501 ~ 427,000</t>
  </si>
  <si>
    <t>427,001 ~ 427,500</t>
  </si>
  <si>
    <t>427,501 ~ 428,000</t>
  </si>
  <si>
    <t>428,001 ~ 428,500</t>
  </si>
  <si>
    <t>428,501 ~ 429,000</t>
  </si>
  <si>
    <t>429,001 ~ 429,500</t>
  </si>
  <si>
    <t>429,501 ~ 430,000</t>
  </si>
  <si>
    <t>430,001 ~ 430,500</t>
  </si>
  <si>
    <t>430,501 ~ 431,000</t>
  </si>
  <si>
    <t>431,001 ~ 431,500</t>
  </si>
  <si>
    <t>431,501 ~ 432,000</t>
  </si>
  <si>
    <t>432,001 ~ 432,500</t>
  </si>
  <si>
    <t>432,501 ~ 433,000</t>
  </si>
  <si>
    <t>433,001 ~ 433,500</t>
  </si>
  <si>
    <t>433,501 ~ 434,000</t>
  </si>
  <si>
    <t>434,001 ~ 434,500</t>
  </si>
  <si>
    <t>434,501 ~ 435,000</t>
  </si>
  <si>
    <t>435,001 ~ 435,500</t>
  </si>
  <si>
    <t>435,501 ~ 436,000</t>
  </si>
  <si>
    <t>436,001 ~ 436,500</t>
  </si>
  <si>
    <t>436,501 ~ 437,000</t>
  </si>
  <si>
    <t>437,001 ~ 437,500</t>
  </si>
  <si>
    <t>437,501 ~ 438,000</t>
  </si>
  <si>
    <t>438,001 ~ 438,500</t>
  </si>
  <si>
    <t>438,501 ~ 439,000</t>
  </si>
  <si>
    <t>439,001 ~ 439,500</t>
  </si>
  <si>
    <t>439,501 ~ 440,000</t>
  </si>
  <si>
    <t>440,001 ~ 440,500</t>
  </si>
  <si>
    <t>440,501 ~ 441,000</t>
  </si>
  <si>
    <t>441,001 ~ 441,500</t>
  </si>
  <si>
    <t>441,501 ~ 442,000</t>
  </si>
  <si>
    <t>442,001 ~ 442,500</t>
  </si>
  <si>
    <t>442,501 ~ 443,000</t>
  </si>
  <si>
    <t>443,001 ~ 443,500</t>
  </si>
  <si>
    <t>443,501 ~ 444,000</t>
  </si>
  <si>
    <t>444,001 ~ 444,500</t>
  </si>
  <si>
    <t>444,501 ~ 445,000</t>
  </si>
  <si>
    <t>445,001 ~ 445,500</t>
  </si>
  <si>
    <t>445,501 ~ 446,000</t>
  </si>
  <si>
    <t>446,001 ~ 446,500</t>
  </si>
  <si>
    <t>446,501 ~ 447,000</t>
  </si>
  <si>
    <t>447,001 ~ 447,500</t>
  </si>
  <si>
    <t>447,501 ~ 448,000</t>
  </si>
  <si>
    <t>448,001 ~ 448,500</t>
  </si>
  <si>
    <t>448,501 ~ 449,000</t>
  </si>
  <si>
    <t>449,001 ~ 449,500</t>
  </si>
  <si>
    <t>449,501 ~ 450,000</t>
  </si>
  <si>
    <t>450,001 ~ 450,500</t>
  </si>
  <si>
    <t>450,501 ~ 451,000</t>
  </si>
  <si>
    <t>451,001 ~ 451,500</t>
  </si>
  <si>
    <t>451,501 ~ 452,000</t>
  </si>
  <si>
    <t>452,001 ~ 452,500</t>
  </si>
  <si>
    <t>452,501 ~ 453,000</t>
  </si>
  <si>
    <t>453,001 ~ 453,500</t>
  </si>
  <si>
    <t>453,501 ~ 454,000</t>
  </si>
  <si>
    <t>454,001 ~ 454,500</t>
  </si>
  <si>
    <t>454,501 ~ 455,000</t>
  </si>
  <si>
    <t>455,001 ~ 455,500</t>
  </si>
  <si>
    <t>455,501 ~ 456,000</t>
  </si>
  <si>
    <t>456,001 ~ 456,500</t>
  </si>
  <si>
    <t>456,501 ~ 457,000</t>
  </si>
  <si>
    <t>457,001 ~ 457,500</t>
  </si>
  <si>
    <t>457,501 ~ 458,000</t>
  </si>
  <si>
    <t>458,001 ~ 458,500</t>
  </si>
  <si>
    <t>458,501 ~ 459,000</t>
  </si>
  <si>
    <t>459,001 ~ 459,500</t>
  </si>
  <si>
    <t>459,501 ~ 460,000</t>
  </si>
  <si>
    <t>460,001 ~ 460,500</t>
  </si>
  <si>
    <t>460,501 ~ 461,000</t>
  </si>
  <si>
    <t>461,001 ~ 461,500</t>
  </si>
  <si>
    <t>461,501 ~ 462,000</t>
  </si>
  <si>
    <t>462,001 ~ 462,500</t>
  </si>
  <si>
    <t>462,501 ~ 463,000</t>
  </si>
  <si>
    <t>463,001 ~ 463,500</t>
  </si>
  <si>
    <t>463,501 ~ 464,000</t>
  </si>
  <si>
    <t>464,001 ~ 464,500</t>
  </si>
  <si>
    <t>464,501 ~ 465,000</t>
  </si>
  <si>
    <t>465,001 ~ 465,500</t>
  </si>
  <si>
    <t>465,501 ~ 466,000</t>
  </si>
  <si>
    <t>466,001 ~ 466,500</t>
  </si>
  <si>
    <t>466,501 ~ 467,000</t>
  </si>
  <si>
    <t>467,001 ~ 467,500</t>
  </si>
  <si>
    <t>467,501 ~ 468,000</t>
  </si>
  <si>
    <t>468,001 ~ 468,500</t>
  </si>
  <si>
    <t>468,501 ~ 469,000</t>
  </si>
  <si>
    <t>469,001 ~ 469,500</t>
  </si>
  <si>
    <t>469,501 ~ 470,000</t>
  </si>
  <si>
    <t>470,001 ~ 470,500</t>
  </si>
  <si>
    <t>470,501 ~ 471,000</t>
  </si>
  <si>
    <t>471,001 ~ 471,500</t>
  </si>
  <si>
    <t>471,501 ~ 472,000</t>
  </si>
  <si>
    <t>472,001 ~ 472,500</t>
  </si>
  <si>
    <t>472,501 ~ 473,000</t>
  </si>
  <si>
    <t>473,001 ~ 473,500</t>
  </si>
  <si>
    <t>473,501 ~ 474,000</t>
  </si>
  <si>
    <t>474,001 ~ 474,500</t>
  </si>
  <si>
    <t>474,501 ~ 475,000</t>
  </si>
  <si>
    <t>475,001 ~ 475,500</t>
  </si>
  <si>
    <t>475,501 ~ 476,000</t>
  </si>
  <si>
    <t>476,001 ~ 476,500</t>
  </si>
  <si>
    <t>476,501 ~ 477,000</t>
  </si>
  <si>
    <t>477,001 ~ 477,500</t>
  </si>
  <si>
    <t>477,501 ~ 478,000</t>
  </si>
  <si>
    <t>478,001 ~ 478,500</t>
  </si>
  <si>
    <t>478,501 ~ 479,000</t>
  </si>
  <si>
    <t>479,001 ~ 479,500</t>
  </si>
  <si>
    <t>479,501 ~ 480,000</t>
  </si>
  <si>
    <t>480,001 ~ 480,500</t>
  </si>
  <si>
    <t>480,501 ~ 481,000</t>
  </si>
  <si>
    <t>481,001 ~ 481,500</t>
  </si>
  <si>
    <t>481,501 ~ 482,000</t>
  </si>
  <si>
    <t>482,001 ~ 482,500</t>
  </si>
  <si>
    <t>482,501 ~ 483,000</t>
  </si>
  <si>
    <t>483,001 ~ 483,500</t>
  </si>
  <si>
    <t>483,501 ~ 484,000</t>
  </si>
  <si>
    <t>484,001 ~ 484,500</t>
  </si>
  <si>
    <t>484,501 ~ 485,000</t>
  </si>
  <si>
    <t>485,001 ~ 485,500</t>
  </si>
  <si>
    <t>485,501 ~ 486,000</t>
  </si>
  <si>
    <t>486,001 ~ 486,500</t>
  </si>
  <si>
    <t>486,501 ~ 487,000</t>
  </si>
  <si>
    <t>487,001 ~ 487,500</t>
  </si>
  <si>
    <t>487,501 ~ 488,000</t>
  </si>
  <si>
    <t>488,001 ~ 488,500</t>
  </si>
  <si>
    <t>488,501 ~ 489,000</t>
  </si>
  <si>
    <t>489,001 ~ 489,500</t>
  </si>
  <si>
    <t>489,501 ~ 490,000</t>
  </si>
  <si>
    <t>490,001 ~ 490,500</t>
  </si>
  <si>
    <t>490,501 ~ 491,000</t>
  </si>
  <si>
    <t>491,001 ~ 491,500</t>
  </si>
  <si>
    <t>491,501 ~ 492,000</t>
  </si>
  <si>
    <t>492,001 ~ 492,500</t>
  </si>
  <si>
    <t>492,501 ~ 493,000</t>
  </si>
  <si>
    <t>493,001 ~ 493,500</t>
  </si>
  <si>
    <t>493,501 ~ 494,000</t>
  </si>
  <si>
    <t>494,001 ~ 494,500</t>
  </si>
  <si>
    <t>494,501 ~ 495,000</t>
  </si>
  <si>
    <t>495,001 ~ 495,500</t>
  </si>
  <si>
    <t>495,501 ~ 496,000</t>
  </si>
  <si>
    <t>496,001 ~ 496,500</t>
  </si>
  <si>
    <t>496,501 ~ 497,000</t>
  </si>
  <si>
    <t>497,001 ~ 497,500</t>
  </si>
  <si>
    <t>497,501 ~ 498,000</t>
  </si>
  <si>
    <t>498,001 ~ 498,500</t>
  </si>
  <si>
    <t>498,501 ~ 499,000</t>
  </si>
  <si>
    <t>499,001 ~ 499,500</t>
  </si>
  <si>
    <t>499,501 ~ 500,000</t>
  </si>
  <si>
    <t>單位：新台幣元</t>
  </si>
  <si>
    <t>普通事故費率</t>
  </si>
  <si>
    <t>被保險人及眷屬負擔金額﹝負擔比率30%﹞</t>
  </si>
  <si>
    <t>健保
投保
薪資</t>
    <phoneticPr fontId="1" type="noConversion"/>
  </si>
  <si>
    <t>健保投保
薪資</t>
    <phoneticPr fontId="1" type="noConversion"/>
  </si>
  <si>
    <t>勞保投保
薪資</t>
    <phoneticPr fontId="1" type="noConversion"/>
  </si>
  <si>
    <t>勞保
投保
薪資</t>
    <phoneticPr fontId="1" type="noConversion"/>
  </si>
  <si>
    <r>
      <t xml:space="preserve">                              </t>
    </r>
    <r>
      <rPr>
        <sz val="16"/>
        <rFont val="新細明體"/>
        <family val="1"/>
        <charset val="136"/>
      </rPr>
      <t xml:space="preserve"> 有限公司 </t>
    </r>
    <r>
      <rPr>
        <u/>
        <sz val="16"/>
        <rFont val="新細明體"/>
        <family val="1"/>
        <charset val="136"/>
      </rPr>
      <t xml:space="preserve">            </t>
    </r>
    <r>
      <rPr>
        <sz val="16"/>
        <rFont val="新細明體"/>
        <family val="1"/>
        <charset val="136"/>
      </rPr>
      <t>年度    薪  資  表</t>
    </r>
    <phoneticPr fontId="1" type="noConversion"/>
  </si>
  <si>
    <r>
      <t>勤揚顧問</t>
    </r>
    <r>
      <rPr>
        <sz val="16"/>
        <rFont val="新細明體"/>
        <family val="1"/>
        <charset val="136"/>
      </rPr>
      <t xml:space="preserve">有限公司 </t>
    </r>
    <r>
      <rPr>
        <u/>
        <sz val="16"/>
        <rFont val="新細明體"/>
        <family val="1"/>
        <charset val="136"/>
      </rPr>
      <t xml:space="preserve">   110 </t>
    </r>
    <r>
      <rPr>
        <sz val="16"/>
        <rFont val="新細明體"/>
        <family val="1"/>
        <charset val="136"/>
      </rPr>
      <t>年度    薪  資  表</t>
    </r>
    <phoneticPr fontId="1" type="noConversion"/>
  </si>
  <si>
    <t xml:space="preserve">    4.自101年7月1日起第2類被保險人及眷屬之保險費由中央政府負擔40%。</t>
    <phoneticPr fontId="25" type="noConversion"/>
  </si>
  <si>
    <t xml:space="preserve">
       </t>
    <phoneticPr fontId="1" type="noConversion"/>
  </si>
  <si>
    <t>全民健康保險保險費負擔金額表(三)</t>
    <phoneticPr fontId="1" type="noConversion"/>
  </si>
  <si>
    <t>﹝公、民營事業、機構及有一定雇主之受雇者適用﹞</t>
    <phoneticPr fontId="1" type="noConversion"/>
  </si>
  <si>
    <t>投保金額等級</t>
    <phoneticPr fontId="1" type="noConversion"/>
  </si>
  <si>
    <t>月投保金額</t>
    <phoneticPr fontId="1" type="noConversion"/>
  </si>
  <si>
    <t>投保單位負擔金額﹝負擔比率60%﹞</t>
    <phoneticPr fontId="1" type="noConversion"/>
  </si>
  <si>
    <t>政府補助金額﹝補助比率10%﹞</t>
    <phoneticPr fontId="1" type="noConversion"/>
  </si>
  <si>
    <t>本人</t>
    <phoneticPr fontId="1" type="noConversion"/>
  </si>
  <si>
    <t>本人+１眷口</t>
    <phoneticPr fontId="1" type="noConversion"/>
  </si>
  <si>
    <t>本人+２眷口</t>
    <phoneticPr fontId="1" type="noConversion"/>
  </si>
  <si>
    <t>本人+３眷口</t>
    <phoneticPr fontId="1" type="noConversion"/>
  </si>
  <si>
    <t>110年1月1日起實施</t>
    <phoneticPr fontId="1" type="noConversion"/>
  </si>
  <si>
    <t xml:space="preserve">                         承保組製表</t>
    <phoneticPr fontId="1" type="noConversion"/>
  </si>
  <si>
    <r>
      <t>註:1.自110年1月1日起配合基本工資調整，第一級調整為24,000元</t>
    </r>
    <r>
      <rPr>
        <b/>
        <sz val="12"/>
        <color rgb="FF0000CC"/>
        <rFont val="新細明體"/>
        <family val="1"/>
        <charset val="136"/>
      </rPr>
      <t>。</t>
    </r>
    <phoneticPr fontId="1" type="noConversion"/>
  </si>
  <si>
    <t xml:space="preserve">    2.自110年1月1日起費率調整為5.17%。</t>
    <phoneticPr fontId="1" type="noConversion"/>
  </si>
  <si>
    <t xml:space="preserve">    3.自109年1月1日起調整平均眷口數為0.58人，投保單位負擔金額含本人
       及平均眷屬人數0.58人,合計1.58人。</t>
    <phoneticPr fontId="1" type="noConversion"/>
  </si>
  <si>
    <r>
      <t>勞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工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普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通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事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故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費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及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就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業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費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合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計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之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被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險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人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與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投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保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單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位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分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擔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金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額</t>
    </r>
    <r>
      <rPr>
        <sz val="16"/>
        <color rgb="FF000000"/>
        <rFont val="Times New Roman"/>
        <family val="1"/>
      </rPr>
      <t xml:space="preserve"> </t>
    </r>
    <r>
      <rPr>
        <sz val="16"/>
        <color rgb="FF000000"/>
        <rFont val="標楷體"/>
        <family val="4"/>
        <charset val="136"/>
      </rPr>
      <t>表</t>
    </r>
    <r>
      <rPr>
        <sz val="16"/>
        <color rgb="FF000000"/>
        <rFont val="Times New Roman"/>
        <family val="1"/>
      </rPr>
      <t xml:space="preserve"> (</t>
    </r>
    <r>
      <rPr>
        <sz val="16"/>
        <color rgb="FF000000"/>
        <rFont val="標楷體"/>
        <family val="4"/>
        <charset val="136"/>
      </rPr>
      <t>自</t>
    </r>
    <r>
      <rPr>
        <sz val="16"/>
        <color rgb="FF000000"/>
        <rFont val="Times New Roman"/>
        <family val="1"/>
      </rPr>
      <t>110</t>
    </r>
    <r>
      <rPr>
        <sz val="16"/>
        <color rgb="FF000000"/>
        <rFont val="標楷體"/>
        <family val="4"/>
        <charset val="136"/>
      </rPr>
      <t>年</t>
    </r>
    <r>
      <rPr>
        <sz val="16"/>
        <color rgb="FF000000"/>
        <rFont val="Times New Roman"/>
        <family val="1"/>
      </rPr>
      <t>1</t>
    </r>
    <r>
      <rPr>
        <sz val="16"/>
        <color rgb="FF000000"/>
        <rFont val="標楷體"/>
        <family val="4"/>
        <charset val="136"/>
      </rPr>
      <t>月</t>
    </r>
    <r>
      <rPr>
        <sz val="16"/>
        <color rgb="FF000000"/>
        <rFont val="Times New Roman"/>
        <family val="1"/>
      </rPr>
      <t>1</t>
    </r>
    <r>
      <rPr>
        <sz val="16"/>
        <color rgb="FF000000"/>
        <rFont val="標楷體"/>
        <family val="4"/>
        <charset val="136"/>
      </rPr>
      <t>日起適用</t>
    </r>
    <r>
      <rPr>
        <sz val="16"/>
        <color rgb="FF000000"/>
        <rFont val="Times New Roman"/>
        <family val="1"/>
      </rPr>
      <t xml:space="preserve">) </t>
    </r>
  </si>
  <si>
    <t xml:space="preserve">             ※本表不含勞工保險職業災害保險費，職業災害保險費率依投保單位行業別而有不同，請按繳款單所列職業災害保險費率自行計算，並請依規定職業災害保險費全部由投保單位負擔。     單位：新台幣元</t>
  </si>
  <si>
    <t>就業保險費率</t>
  </si>
  <si>
    <t>部分工時勞工適用</t>
  </si>
  <si>
    <t xml:space="preserve">    109.11製表</t>
  </si>
  <si>
    <t xml:space="preserve">        </t>
  </si>
  <si>
    <r>
      <t xml:space="preserve">就 業 保 險 保 險 費 被 保 險 人 與 投 保 單 位 分 擔 金 額 表 (自 110年 1 月 1 日 起 適 用) </t>
    </r>
    <r>
      <rPr>
        <b/>
        <sz val="18"/>
        <color rgb="FF008000"/>
        <rFont val="標楷體"/>
        <family val="4"/>
        <charset val="136"/>
      </rPr>
      <t xml:space="preserve">   </t>
    </r>
  </si>
  <si>
    <t>109.11製表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</si>
</sst>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(* #,##0_);_(* \(#,##0\);_(* &quot;-&quot;_);_(@_)"/>
    <numFmt numFmtId="177" formatCode="#,##0&quot; &quot;"/>
  </numFmts>
  <fonts count="4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6"/>
      <name val="新細明體"/>
      <family val="1"/>
      <charset val="136"/>
    </font>
    <font>
      <u/>
      <sz val="16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0"/>
      <color theme="3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8"/>
      <color rgb="FFFF0000"/>
      <name val="新細明體"/>
      <family val="1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9"/>
      <color rgb="FF008000"/>
      <name val="標楷體"/>
      <family val="4"/>
      <charset val="136"/>
    </font>
    <font>
      <sz val="12"/>
      <color rgb="FF008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sz val="12"/>
      <color rgb="FF0070C0"/>
      <name val="新細明體"/>
      <family val="1"/>
      <charset val="136"/>
    </font>
    <font>
      <b/>
      <sz val="18"/>
      <name val="新細明體"/>
      <family val="1"/>
      <charset val="136"/>
      <scheme val="minor"/>
    </font>
    <font>
      <sz val="9"/>
      <name val="細明體"/>
      <family val="3"/>
      <charset val="136"/>
    </font>
    <font>
      <sz val="10"/>
      <name val="新細明體"/>
      <family val="1"/>
      <charset val="136"/>
      <scheme val="minor"/>
    </font>
    <font>
      <sz val="12"/>
      <color rgb="FF0000CC"/>
      <name val="Times New Roman"/>
      <family val="1"/>
    </font>
    <font>
      <b/>
      <sz val="12"/>
      <color rgb="FF0000FF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4"/>
      <color indexed="56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6"/>
      <color rgb="FF000000"/>
      <name val="Times New Roman"/>
      <family val="1"/>
    </font>
    <font>
      <b/>
      <sz val="11"/>
      <color rgb="FF000000"/>
      <name val="標楷體"/>
      <family val="4"/>
      <charset val="136"/>
    </font>
    <font>
      <sz val="11"/>
      <color rgb="FF000000"/>
      <name val="新細明體"/>
      <family val="1"/>
      <charset val="136"/>
    </font>
    <font>
      <sz val="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7"/>
      <color rgb="FF000000"/>
      <name val="新細明體"/>
      <family val="1"/>
      <charset val="136"/>
    </font>
    <font>
      <b/>
      <sz val="9"/>
      <color rgb="FF000000"/>
      <name val="標楷體"/>
      <family val="4"/>
      <charset val="136"/>
    </font>
    <font>
      <b/>
      <sz val="17"/>
      <color rgb="FF008000"/>
      <name val="標楷體"/>
      <family val="4"/>
      <charset val="136"/>
    </font>
    <font>
      <b/>
      <sz val="18"/>
      <color rgb="FF008000"/>
      <name val="標楷體"/>
      <family val="4"/>
      <charset val="136"/>
    </font>
    <font>
      <sz val="10"/>
      <color rgb="FF008000"/>
      <name val="標楷體"/>
      <family val="4"/>
      <charset val="136"/>
    </font>
    <font>
      <sz val="12"/>
      <color rgb="FF008000"/>
      <name val="新細明體"/>
      <family val="1"/>
      <charset val="136"/>
    </font>
    <font>
      <sz val="8"/>
      <color rgb="FF008000"/>
      <name val="標楷體"/>
      <family val="4"/>
      <charset val="136"/>
    </font>
    <font>
      <sz val="10"/>
      <color rgb="FF008000"/>
      <name val="新細明體"/>
      <family val="1"/>
      <charset val="136"/>
    </font>
    <font>
      <sz val="7"/>
      <color rgb="FF00800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2D69A"/>
        <bgColor rgb="FFC2D69A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/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41" fontId="14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/>
    <xf numFmtId="3" fontId="15" fillId="0" borderId="0" xfId="0" applyNumberFormat="1" applyFont="1" applyBorder="1" applyAlignment="1">
      <alignment horizontal="right"/>
    </xf>
    <xf numFmtId="0" fontId="0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wrapText="1"/>
    </xf>
    <xf numFmtId="3" fontId="15" fillId="0" borderId="15" xfId="0" applyNumberFormat="1" applyFont="1" applyBorder="1" applyAlignment="1">
      <alignment wrapText="1"/>
    </xf>
    <xf numFmtId="0" fontId="15" fillId="0" borderId="16" xfId="0" applyFont="1" applyBorder="1" applyAlignment="1">
      <alignment horizontal="center" wrapText="1"/>
    </xf>
    <xf numFmtId="3" fontId="15" fillId="0" borderId="16" xfId="0" applyNumberFormat="1" applyFont="1" applyBorder="1" applyAlignment="1">
      <alignment wrapText="1"/>
    </xf>
    <xf numFmtId="0" fontId="18" fillId="3" borderId="0" xfId="0" applyFont="1" applyFill="1" applyAlignment="1"/>
    <xf numFmtId="0" fontId="20" fillId="3" borderId="0" xfId="0" applyFont="1" applyFill="1" applyAlignment="1"/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7" fillId="0" borderId="0" xfId="0" applyFont="1" applyAlignment="1"/>
    <xf numFmtId="0" fontId="21" fillId="5" borderId="4" xfId="0" applyFont="1" applyFill="1" applyBorder="1" applyAlignment="1">
      <alignment horizontal="center"/>
    </xf>
    <xf numFmtId="0" fontId="21" fillId="5" borderId="29" xfId="0" applyFont="1" applyFill="1" applyBorder="1" applyAlignment="1">
      <alignment horizontal="center"/>
    </xf>
    <xf numFmtId="176" fontId="21" fillId="5" borderId="0" xfId="2" applyNumberFormat="1" applyFont="1" applyFill="1" applyBorder="1" applyAlignment="1">
      <alignment horizontal="center"/>
    </xf>
    <xf numFmtId="0" fontId="21" fillId="5" borderId="6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176" fontId="21" fillId="5" borderId="25" xfId="2" applyNumberFormat="1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1" fillId="5" borderId="27" xfId="0" applyFont="1" applyFill="1" applyBorder="1" applyAlignment="1">
      <alignment horizontal="center"/>
    </xf>
    <xf numFmtId="0" fontId="21" fillId="5" borderId="26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0" fontId="21" fillId="5" borderId="8" xfId="0" applyFont="1" applyFill="1" applyBorder="1" applyAlignment="1">
      <alignment horizontal="center"/>
    </xf>
    <xf numFmtId="0" fontId="21" fillId="5" borderId="25" xfId="0" applyFont="1" applyFill="1" applyBorder="1" applyAlignment="1">
      <alignment horizontal="center"/>
    </xf>
    <xf numFmtId="176" fontId="21" fillId="5" borderId="8" xfId="2" applyNumberFormat="1" applyFont="1" applyFill="1" applyBorder="1" applyAlignment="1">
      <alignment horizontal="center"/>
    </xf>
    <xf numFmtId="0" fontId="21" fillId="5" borderId="32" xfId="0" applyFont="1" applyFill="1" applyBorder="1" applyAlignment="1">
      <alignment horizontal="center"/>
    </xf>
    <xf numFmtId="176" fontId="21" fillId="5" borderId="33" xfId="2" applyNumberFormat="1" applyFont="1" applyFill="1" applyBorder="1" applyAlignment="1">
      <alignment horizontal="center"/>
    </xf>
    <xf numFmtId="0" fontId="21" fillId="5" borderId="34" xfId="0" applyFont="1" applyFill="1" applyBorder="1" applyAlignment="1">
      <alignment horizontal="center"/>
    </xf>
    <xf numFmtId="0" fontId="21" fillId="5" borderId="35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2" fillId="5" borderId="0" xfId="0" applyFont="1" applyFill="1" applyAlignment="1"/>
    <xf numFmtId="0" fontId="21" fillId="0" borderId="0" xfId="0" applyFont="1" applyAlignment="1">
      <alignment horizontal="right"/>
    </xf>
    <xf numFmtId="10" fontId="23" fillId="0" borderId="0" xfId="0" applyNumberFormat="1" applyFont="1" applyAlignment="1"/>
    <xf numFmtId="0" fontId="21" fillId="5" borderId="0" xfId="0" applyFont="1" applyFill="1" applyAlignment="1"/>
    <xf numFmtId="0" fontId="26" fillId="5" borderId="0" xfId="0" applyFont="1" applyFill="1" applyBorder="1" applyAlignment="1">
      <alignment horizontal="right"/>
    </xf>
    <xf numFmtId="0" fontId="24" fillId="5" borderId="0" xfId="0" applyFont="1" applyFill="1" applyBorder="1" applyAlignment="1">
      <alignment horizontal="centerContinuous"/>
    </xf>
    <xf numFmtId="0" fontId="21" fillId="5" borderId="0" xfId="0" applyFont="1" applyFill="1" applyBorder="1" applyAlignment="1">
      <alignment horizontal="centerContinuous"/>
    </xf>
    <xf numFmtId="0" fontId="26" fillId="5" borderId="9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9" fillId="6" borderId="29" xfId="0" applyFont="1" applyFill="1" applyBorder="1" applyAlignment="1">
      <alignment horizontal="center"/>
    </xf>
    <xf numFmtId="176" fontId="29" fillId="6" borderId="0" xfId="2" applyNumberFormat="1" applyFont="1" applyFill="1" applyBorder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29" fillId="6" borderId="6" xfId="0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/>
    </xf>
    <xf numFmtId="0" fontId="30" fillId="6" borderId="5" xfId="0" applyFont="1" applyFill="1" applyBorder="1" applyAlignment="1">
      <alignment horizontal="center"/>
    </xf>
    <xf numFmtId="0" fontId="30" fillId="6" borderId="30" xfId="0" applyFont="1" applyFill="1" applyBorder="1" applyAlignment="1">
      <alignment horizontal="center"/>
    </xf>
    <xf numFmtId="0" fontId="31" fillId="5" borderId="5" xfId="0" applyFont="1" applyFill="1" applyBorder="1" applyAlignment="1">
      <alignment horizontal="center"/>
    </xf>
    <xf numFmtId="0" fontId="31" fillId="5" borderId="30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5" borderId="31" xfId="0" applyFont="1" applyFill="1" applyBorder="1" applyAlignment="1">
      <alignment horizontal="center"/>
    </xf>
    <xf numFmtId="0" fontId="31" fillId="5" borderId="14" xfId="0" applyFont="1" applyFill="1" applyBorder="1" applyAlignment="1">
      <alignment horizontal="center"/>
    </xf>
    <xf numFmtId="0" fontId="31" fillId="5" borderId="28" xfId="0" applyFont="1" applyFill="1" applyBorder="1" applyAlignment="1">
      <alignment horizontal="center"/>
    </xf>
    <xf numFmtId="0" fontId="31" fillId="5" borderId="34" xfId="0" applyFont="1" applyFill="1" applyBorder="1" applyAlignment="1">
      <alignment horizontal="center"/>
    </xf>
    <xf numFmtId="0" fontId="31" fillId="5" borderId="36" xfId="0" applyFont="1" applyFill="1" applyBorder="1" applyAlignment="1">
      <alignment horizontal="center"/>
    </xf>
    <xf numFmtId="0" fontId="22" fillId="5" borderId="0" xfId="0" applyFont="1" applyFill="1" applyAlignment="1">
      <alignment horizontal="left" wrapText="1"/>
    </xf>
    <xf numFmtId="0" fontId="22" fillId="5" borderId="0" xfId="0" applyFont="1" applyFill="1" applyAlignment="1">
      <alignment wrapText="1"/>
    </xf>
    <xf numFmtId="0" fontId="28" fillId="5" borderId="0" xfId="0" applyFont="1" applyFill="1" applyAlignment="1">
      <alignment vertical="top" wrapText="1"/>
    </xf>
    <xf numFmtId="0" fontId="19" fillId="0" borderId="0" xfId="0" applyFont="1" applyAlignment="1"/>
    <xf numFmtId="0" fontId="36" fillId="0" borderId="0" xfId="0" applyFont="1" applyAlignment="1"/>
    <xf numFmtId="0" fontId="37" fillId="0" borderId="23" xfId="0" applyFont="1" applyBorder="1" applyAlignment="1">
      <alignment horizontal="left"/>
    </xf>
    <xf numFmtId="0" fontId="37" fillId="0" borderId="24" xfId="0" applyFont="1" applyBorder="1" applyAlignment="1">
      <alignment horizontal="left"/>
    </xf>
    <xf numFmtId="0" fontId="37" fillId="0" borderId="41" xfId="0" applyFont="1" applyBorder="1" applyAlignment="1">
      <alignment horizontal="left"/>
    </xf>
    <xf numFmtId="0" fontId="39" fillId="0" borderId="42" xfId="0" applyFont="1" applyBorder="1" applyAlignment="1">
      <alignment horizontal="center" vertical="center"/>
    </xf>
    <xf numFmtId="177" fontId="39" fillId="0" borderId="23" xfId="0" applyNumberFormat="1" applyFont="1" applyBorder="1" applyAlignment="1">
      <alignment vertical="center"/>
    </xf>
    <xf numFmtId="177" fontId="39" fillId="0" borderId="24" xfId="0" applyNumberFormat="1" applyFont="1" applyBorder="1" applyAlignment="1">
      <alignment vertical="center"/>
    </xf>
    <xf numFmtId="177" fontId="39" fillId="0" borderId="41" xfId="0" applyNumberFormat="1" applyFont="1" applyBorder="1" applyAlignment="1">
      <alignment vertical="center"/>
    </xf>
    <xf numFmtId="0" fontId="40" fillId="0" borderId="0" xfId="0" applyFont="1" applyAlignment="1"/>
    <xf numFmtId="0" fontId="39" fillId="0" borderId="43" xfId="0" applyFont="1" applyBorder="1" applyAlignment="1">
      <alignment horizontal="center" vertical="center"/>
    </xf>
    <xf numFmtId="177" fontId="41" fillId="8" borderId="44" xfId="0" applyNumberFormat="1" applyFont="1" applyFill="1" applyBorder="1" applyAlignment="1">
      <alignment vertical="center"/>
    </xf>
    <xf numFmtId="177" fontId="39" fillId="0" borderId="44" xfId="0" applyNumberFormat="1" applyFont="1" applyBorder="1" applyAlignment="1">
      <alignment vertical="center"/>
    </xf>
    <xf numFmtId="177" fontId="39" fillId="0" borderId="45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23" xfId="0" applyFont="1" applyBorder="1" applyAlignment="1">
      <alignment horizontal="left" vertical="center"/>
    </xf>
    <xf numFmtId="0" fontId="39" fillId="0" borderId="47" xfId="0" applyFont="1" applyBorder="1" applyAlignment="1">
      <alignment horizontal="center" vertical="center"/>
    </xf>
    <xf numFmtId="0" fontId="37" fillId="0" borderId="48" xfId="0" applyFont="1" applyBorder="1" applyAlignment="1"/>
    <xf numFmtId="0" fontId="37" fillId="0" borderId="0" xfId="0" applyFont="1" applyAlignment="1"/>
    <xf numFmtId="0" fontId="37" fillId="0" borderId="0" xfId="0" applyFont="1" applyAlignment="1">
      <alignment horizontal="left" vertical="center"/>
    </xf>
    <xf numFmtId="0" fontId="45" fillId="0" borderId="0" xfId="0" applyFont="1" applyAlignment="1"/>
    <xf numFmtId="0" fontId="47" fillId="0" borderId="0" xfId="0" applyFont="1" applyAlignment="1"/>
    <xf numFmtId="10" fontId="45" fillId="0" borderId="0" xfId="0" applyNumberFormat="1" applyFont="1" applyAlignment="1"/>
    <xf numFmtId="0" fontId="46" fillId="0" borderId="53" xfId="0" applyFont="1" applyBorder="1" applyAlignment="1">
      <alignment horizontal="left"/>
    </xf>
    <xf numFmtId="0" fontId="46" fillId="0" borderId="54" xfId="0" applyFont="1" applyBorder="1" applyAlignment="1">
      <alignment horizontal="left"/>
    </xf>
    <xf numFmtId="0" fontId="16" fillId="0" borderId="55" xfId="0" applyFont="1" applyBorder="1" applyAlignment="1">
      <alignment horizontal="center"/>
    </xf>
    <xf numFmtId="177" fontId="16" fillId="0" borderId="53" xfId="0" applyNumberFormat="1" applyFont="1" applyBorder="1" applyAlignment="1"/>
    <xf numFmtId="177" fontId="16" fillId="0" borderId="54" xfId="0" applyNumberFormat="1" applyFont="1" applyBorder="1" applyAlignment="1"/>
    <xf numFmtId="0" fontId="48" fillId="0" borderId="0" xfId="0" applyFont="1" applyAlignment="1"/>
    <xf numFmtId="0" fontId="16" fillId="0" borderId="56" xfId="0" applyFont="1" applyBorder="1" applyAlignment="1">
      <alignment horizontal="center" vertical="center"/>
    </xf>
    <xf numFmtId="177" fontId="16" fillId="0" borderId="57" xfId="0" applyNumberFormat="1" applyFont="1" applyBorder="1" applyAlignment="1">
      <alignment vertical="center"/>
    </xf>
    <xf numFmtId="177" fontId="16" fillId="0" borderId="58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46" fillId="0" borderId="0" xfId="0" applyFont="1" applyAlignment="1"/>
    <xf numFmtId="0" fontId="16" fillId="0" borderId="53" xfId="0" applyFont="1" applyBorder="1" applyAlignment="1"/>
    <xf numFmtId="0" fontId="16" fillId="0" borderId="57" xfId="0" applyFont="1" applyBorder="1" applyAlignment="1">
      <alignment vertical="center"/>
    </xf>
    <xf numFmtId="0" fontId="16" fillId="0" borderId="57" xfId="0" applyFont="1" applyBorder="1" applyAlignment="1"/>
    <xf numFmtId="177" fontId="16" fillId="0" borderId="58" xfId="0" applyNumberFormat="1" applyFont="1" applyBorder="1" applyAlignment="1"/>
    <xf numFmtId="0" fontId="44" fillId="0" borderId="0" xfId="0" applyFont="1" applyAlignment="1"/>
    <xf numFmtId="0" fontId="46" fillId="7" borderId="5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8" fillId="5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5" borderId="0" xfId="0" applyFont="1" applyFill="1" applyAlignment="1">
      <alignment horizontal="left" wrapText="1"/>
    </xf>
    <xf numFmtId="0" fontId="21" fillId="5" borderId="39" xfId="0" applyFont="1" applyFill="1" applyBorder="1" applyAlignment="1">
      <alignment vertical="center" wrapText="1"/>
    </xf>
    <xf numFmtId="0" fontId="21" fillId="5" borderId="28" xfId="0" applyFont="1" applyFill="1" applyBorder="1" applyAlignment="1">
      <alignment vertical="center" wrapText="1"/>
    </xf>
    <xf numFmtId="0" fontId="22" fillId="5" borderId="0" xfId="0" applyFont="1" applyFill="1" applyAlignment="1">
      <alignment horizontal="left" vertical="top" wrapText="1"/>
    </xf>
    <xf numFmtId="0" fontId="26" fillId="5" borderId="37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6" fillId="5" borderId="38" xfId="0" applyFont="1" applyFill="1" applyBorder="1" applyAlignment="1">
      <alignment horizontal="center" vertical="center"/>
    </xf>
    <xf numFmtId="0" fontId="0" fillId="0" borderId="14" xfId="0" applyBorder="1" applyAlignment="1"/>
    <xf numFmtId="0" fontId="26" fillId="5" borderId="17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5" borderId="38" xfId="0" applyFont="1" applyFill="1" applyBorder="1" applyAlignment="1">
      <alignment vertical="center" wrapText="1"/>
    </xf>
    <xf numFmtId="0" fontId="21" fillId="5" borderId="14" xfId="0" applyFont="1" applyFill="1" applyBorder="1" applyAlignment="1">
      <alignment vertical="center" wrapText="1"/>
    </xf>
    <xf numFmtId="0" fontId="22" fillId="5" borderId="0" xfId="0" applyFont="1" applyFill="1" applyAlignment="1"/>
    <xf numFmtId="0" fontId="27" fillId="0" borderId="0" xfId="0" applyFont="1" applyAlignment="1"/>
    <xf numFmtId="0" fontId="33" fillId="0" borderId="0" xfId="0" applyFont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0" fillId="0" borderId="20" xfId="0" applyFill="1" applyBorder="1" applyAlignment="1"/>
    <xf numFmtId="0" fontId="37" fillId="0" borderId="21" xfId="0" applyFont="1" applyFill="1" applyBorder="1" applyAlignment="1">
      <alignment horizontal="left"/>
    </xf>
    <xf numFmtId="0" fontId="37" fillId="0" borderId="22" xfId="0" applyFont="1" applyFill="1" applyBorder="1" applyAlignment="1">
      <alignment horizontal="left"/>
    </xf>
    <xf numFmtId="177" fontId="37" fillId="0" borderId="23" xfId="0" applyNumberFormat="1" applyFont="1" applyFill="1" applyBorder="1" applyAlignment="1">
      <alignment horizontal="left" vertical="center"/>
    </xf>
    <xf numFmtId="177" fontId="38" fillId="8" borderId="23" xfId="0" applyNumberFormat="1" applyFont="1" applyFill="1" applyBorder="1" applyAlignment="1">
      <alignment horizontal="left" vertical="center"/>
    </xf>
    <xf numFmtId="177" fontId="37" fillId="0" borderId="41" xfId="0" applyNumberFormat="1" applyFont="1" applyFill="1" applyBorder="1" applyAlignment="1">
      <alignment horizontal="left" vertical="center"/>
    </xf>
    <xf numFmtId="0" fontId="0" fillId="0" borderId="41" xfId="0" applyFill="1" applyBorder="1" applyAlignment="1"/>
    <xf numFmtId="0" fontId="37" fillId="0" borderId="21" xfId="0" applyFont="1" applyFill="1" applyBorder="1" applyAlignment="1">
      <alignment horizontal="left" vertical="center"/>
    </xf>
    <xf numFmtId="0" fontId="0" fillId="0" borderId="46" xfId="0" applyFill="1" applyBorder="1" applyAlignment="1"/>
    <xf numFmtId="0" fontId="0" fillId="0" borderId="0" xfId="0" applyAlignment="1"/>
    <xf numFmtId="0" fontId="0" fillId="0" borderId="22" xfId="0" applyFill="1" applyBorder="1" applyAlignment="1"/>
    <xf numFmtId="0" fontId="37" fillId="0" borderId="21" xfId="0" applyFont="1" applyFill="1" applyBorder="1" applyAlignment="1">
      <alignment horizontal="center"/>
    </xf>
    <xf numFmtId="0" fontId="46" fillId="0" borderId="0" xfId="0" applyFont="1" applyAlignment="1">
      <alignment horizontal="center" vertical="center"/>
    </xf>
    <xf numFmtId="177" fontId="46" fillId="0" borderId="53" xfId="0" applyNumberFormat="1" applyFont="1" applyFill="1" applyBorder="1" applyAlignment="1">
      <alignment horizontal="left" vertical="center"/>
    </xf>
    <xf numFmtId="0" fontId="42" fillId="0" borderId="49" xfId="0" applyFont="1" applyFill="1" applyBorder="1" applyAlignment="1">
      <alignment horizontal="center" vertical="center"/>
    </xf>
    <xf numFmtId="0" fontId="44" fillId="0" borderId="49" xfId="0" applyFont="1" applyFill="1" applyBorder="1" applyAlignment="1">
      <alignment horizontal="center"/>
    </xf>
    <xf numFmtId="0" fontId="0" fillId="0" borderId="50" xfId="0" applyFill="1" applyBorder="1" applyAlignment="1"/>
    <xf numFmtId="0" fontId="46" fillId="7" borderId="51" xfId="0" applyFont="1" applyFill="1" applyBorder="1" applyAlignment="1">
      <alignment horizontal="left"/>
    </xf>
    <xf numFmtId="0" fontId="46" fillId="0" borderId="52" xfId="0" applyFont="1" applyFill="1" applyBorder="1" applyAlignment="1">
      <alignment horizontal="left"/>
    </xf>
    <xf numFmtId="177" fontId="46" fillId="0" borderId="54" xfId="0" applyNumberFormat="1" applyFont="1" applyFill="1" applyBorder="1" applyAlignment="1">
      <alignment horizontal="left" vertical="center"/>
    </xf>
    <xf numFmtId="0" fontId="0" fillId="0" borderId="59" xfId="0" applyFill="1" applyBorder="1" applyAlignment="1"/>
    <xf numFmtId="0" fontId="46" fillId="0" borderId="51" xfId="0" applyFont="1" applyFill="1" applyBorder="1" applyAlignment="1">
      <alignment horizontal="left" vertical="center"/>
    </xf>
    <xf numFmtId="177" fontId="46" fillId="7" borderId="53" xfId="0" applyNumberFormat="1" applyFont="1" applyFill="1" applyBorder="1" applyAlignment="1">
      <alignment horizontal="left" vertical="center"/>
    </xf>
    <xf numFmtId="0" fontId="46" fillId="0" borderId="51" xfId="0" applyFont="1" applyFill="1" applyBorder="1" applyAlignment="1">
      <alignment horizontal="center" vertical="center"/>
    </xf>
    <xf numFmtId="0" fontId="0" fillId="0" borderId="54" xfId="0" applyFill="1" applyBorder="1" applyAlignment="1"/>
    <xf numFmtId="0" fontId="0" fillId="0" borderId="60" xfId="0" applyFill="1" applyBorder="1" applyAlignment="1"/>
    <xf numFmtId="0" fontId="0" fillId="0" borderId="52" xfId="0" applyFill="1" applyBorder="1" applyAlignment="1"/>
  </cellXfs>
  <cellStyles count="3">
    <cellStyle name="一般" xfId="0" builtinId="0"/>
    <cellStyle name="一般 3" xfId="1" xr:uid="{00000000-0005-0000-0000-000001000000}"/>
    <cellStyle name="千分位[0]" xfId="2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0</xdr:rowOff>
    </xdr:from>
    <xdr:to>
      <xdr:col>0</xdr:col>
      <xdr:colOff>1219200</xdr:colOff>
      <xdr:row>87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2130742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8</xdr:row>
      <xdr:rowOff>9525</xdr:rowOff>
    </xdr:from>
    <xdr:to>
      <xdr:col>1</xdr:col>
      <xdr:colOff>1000125</xdr:colOff>
      <xdr:row>8</xdr:row>
      <xdr:rowOff>514350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523875" y="1381125"/>
          <a:ext cx="1000125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1</xdr:col>
      <xdr:colOff>19050</xdr:colOff>
      <xdr:row>8</xdr:row>
      <xdr:rowOff>9525</xdr:rowOff>
    </xdr:from>
    <xdr:to>
      <xdr:col>2</xdr:col>
      <xdr:colOff>0</xdr:colOff>
      <xdr:row>8</xdr:row>
      <xdr:rowOff>514350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542925" y="1381125"/>
          <a:ext cx="2095500" cy="504825"/>
        </a:xfrm>
        <a:prstGeom prst="line">
          <a:avLst/>
        </a:prstGeom>
        <a:noFill/>
        <a:ln w="72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95250</xdr:colOff>
      <xdr:row>3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4</xdr:row>
      <xdr:rowOff>0</xdr:rowOff>
    </xdr:from>
    <xdr:ext cx="476483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096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76483" cy="16107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0" y="53054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95250</xdr:colOff>
      <xdr:row>3</xdr:row>
      <xdr:rowOff>19050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28573</xdr:colOff>
      <xdr:row>69</xdr:row>
      <xdr:rowOff>28575</xdr:rowOff>
    </xdr:from>
    <xdr:to>
      <xdr:col>28</xdr:col>
      <xdr:colOff>428625</xdr:colOff>
      <xdr:row>76</xdr:row>
      <xdr:rowOff>19050</xdr:rowOff>
    </xdr:to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28573" y="9486900"/>
          <a:ext cx="14706602" cy="117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800"/>
            <a:t>勞工保險條例第</a:t>
          </a:r>
          <a:r>
            <a:rPr lang="en-US" altLang="zh-TW" sz="800"/>
            <a:t>6</a:t>
          </a:r>
          <a:r>
            <a:rPr lang="zh-TW" altLang="en-US" sz="800"/>
            <a:t>條第</a:t>
          </a:r>
          <a:r>
            <a:rPr lang="en-US" altLang="zh-TW" sz="800"/>
            <a:t>1</a:t>
          </a:r>
          <a:r>
            <a:rPr lang="zh-TW" altLang="en-US" sz="800"/>
            <a:t>項第</a:t>
          </a:r>
          <a:r>
            <a:rPr lang="en-US" altLang="zh-TW" sz="800"/>
            <a:t>1</a:t>
          </a:r>
          <a:r>
            <a:rPr lang="zh-TW" altLang="en-US" sz="800"/>
            <a:t>款至第</a:t>
          </a:r>
          <a:r>
            <a:rPr lang="en-US" altLang="zh-TW" sz="800"/>
            <a:t>5</a:t>
          </a:r>
          <a:r>
            <a:rPr lang="zh-TW" altLang="en-US" sz="800"/>
            <a:t>款及第</a:t>
          </a:r>
          <a:r>
            <a:rPr lang="en-US" altLang="zh-TW" sz="800"/>
            <a:t>8</a:t>
          </a:r>
          <a:r>
            <a:rPr lang="zh-TW" altLang="en-US" sz="800"/>
            <a:t>條第</a:t>
          </a:r>
          <a:r>
            <a:rPr lang="en-US" altLang="zh-TW" sz="800"/>
            <a:t>1</a:t>
          </a:r>
          <a:r>
            <a:rPr lang="zh-TW" altLang="en-US" sz="800"/>
            <a:t>項第</a:t>
          </a:r>
          <a:r>
            <a:rPr lang="en-US" altLang="zh-TW" sz="800"/>
            <a:t>1</a:t>
          </a:r>
          <a:r>
            <a:rPr lang="zh-TW" altLang="en-US" sz="800"/>
            <a:t>款至第</a:t>
          </a:r>
          <a:r>
            <a:rPr lang="en-US" altLang="zh-TW" sz="800"/>
            <a:t>3</a:t>
          </a:r>
          <a:r>
            <a:rPr lang="zh-TW" altLang="en-US" sz="800"/>
            <a:t>款規定之被保險人同時符合就業保險法第</a:t>
          </a:r>
          <a:r>
            <a:rPr lang="en-US" altLang="zh-TW" sz="800"/>
            <a:t>5</a:t>
          </a:r>
          <a:r>
            <a:rPr lang="zh-TW" altLang="en-US" sz="800"/>
            <a:t>條規定者，適用本表負擔保險費。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勞工保險普通事故保險費率自</a:t>
          </a:r>
          <a:r>
            <a:rPr lang="en-US" altLang="zh-TW" sz="800"/>
            <a:t>108</a:t>
          </a:r>
          <a:r>
            <a:rPr lang="zh-TW" altLang="en-US" sz="800"/>
            <a:t>年</a:t>
          </a:r>
          <a:r>
            <a:rPr lang="en-US" altLang="zh-TW" sz="800"/>
            <a:t>1</a:t>
          </a:r>
          <a:r>
            <a:rPr lang="zh-TW" altLang="en-US" sz="800"/>
            <a:t>月</a:t>
          </a:r>
          <a:r>
            <a:rPr lang="en-US" altLang="zh-TW" sz="800"/>
            <a:t>1</a:t>
          </a:r>
          <a:r>
            <a:rPr lang="zh-TW" altLang="en-US" sz="800"/>
            <a:t>日起由</a:t>
          </a:r>
          <a:r>
            <a:rPr lang="en-US" altLang="zh-TW" sz="800"/>
            <a:t>9.5</a:t>
          </a:r>
          <a:r>
            <a:rPr lang="zh-TW" altLang="en-US" sz="800"/>
            <a:t>％調整為</a:t>
          </a:r>
          <a:r>
            <a:rPr lang="en-US" altLang="zh-TW" sz="800"/>
            <a:t>10</a:t>
          </a:r>
          <a:r>
            <a:rPr lang="zh-TW" altLang="en-US" sz="800"/>
            <a:t>％，表列保險費金額係依現行勞工保險普通事故保險費率</a:t>
          </a:r>
          <a:r>
            <a:rPr lang="en-US" altLang="zh-TW" sz="800"/>
            <a:t>10%</a:t>
          </a:r>
          <a:r>
            <a:rPr lang="zh-TW" altLang="en-US" sz="800"/>
            <a:t>，就業保險費率</a:t>
          </a:r>
          <a:r>
            <a:rPr lang="en-US" altLang="zh-TW" sz="800"/>
            <a:t>1%</a:t>
          </a:r>
          <a:r>
            <a:rPr lang="zh-TW" altLang="en-US" sz="800"/>
            <a:t>，按被保險人負擔</a:t>
          </a:r>
          <a:r>
            <a:rPr lang="en-US" altLang="zh-TW" sz="800"/>
            <a:t>20%</a:t>
          </a:r>
          <a:r>
            <a:rPr lang="zh-TW" altLang="en-US" sz="800"/>
            <a:t>，投保單位負擔</a:t>
          </a:r>
          <a:r>
            <a:rPr lang="en-US" altLang="zh-TW" sz="800"/>
            <a:t>70%</a:t>
          </a:r>
          <a:r>
            <a:rPr lang="zh-TW" altLang="en-US" sz="800"/>
            <a:t>之比例計算。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本表投保薪資等級金額錄自勞動部</a:t>
          </a:r>
          <a:r>
            <a:rPr lang="en-US" altLang="zh-TW" sz="800"/>
            <a:t>108</a:t>
          </a:r>
          <a:r>
            <a:rPr lang="zh-TW" altLang="en-US" sz="800"/>
            <a:t>年</a:t>
          </a:r>
          <a:r>
            <a:rPr lang="en-US" altLang="zh-TW" sz="800"/>
            <a:t>10</a:t>
          </a:r>
          <a:r>
            <a:rPr lang="zh-TW" altLang="en-US" sz="800"/>
            <a:t>月</a:t>
          </a:r>
          <a:r>
            <a:rPr lang="en-US" altLang="zh-TW" sz="800"/>
            <a:t>30</a:t>
          </a:r>
          <a:r>
            <a:rPr lang="zh-TW" altLang="en-US" sz="800"/>
            <a:t>勞動保</a:t>
          </a:r>
          <a:r>
            <a:rPr lang="en-US" altLang="zh-TW" sz="800"/>
            <a:t>2</a:t>
          </a:r>
          <a:r>
            <a:rPr lang="zh-TW" altLang="en-US" sz="800"/>
            <a:t>字第</a:t>
          </a:r>
          <a:r>
            <a:rPr lang="en-US" altLang="zh-TW" sz="800"/>
            <a:t>1080140541</a:t>
          </a:r>
          <a:r>
            <a:rPr lang="zh-TW" altLang="en-US" sz="800"/>
            <a:t>號令修正發布之「勞工保險投保薪資分級表」。</a:t>
          </a:r>
          <a:endParaRPr lang="en-US" altLang="zh-TW" sz="800"/>
        </a:p>
        <a:p>
          <a:pPr marL="228600" indent="-228600">
            <a:buFont typeface="+mj-ea"/>
            <a:buAutoNum type="ea1ChtPeriod"/>
          </a:pPr>
          <a:r>
            <a:rPr lang="zh-TW" altLang="en-US" sz="800"/>
            <a:t>有關被保險人與投保單位應負擔之勞工保險普通事故保險費、職業災害保險費及就業保險費詳細金額，請利用本局網站</a:t>
          </a:r>
          <a:r>
            <a:rPr lang="en-US" altLang="zh-TW" sz="800"/>
            <a:t>(www.bli.gov.tw)</a:t>
          </a:r>
          <a:r>
            <a:rPr lang="zh-TW" altLang="en-US" sz="800"/>
            <a:t>首頁</a:t>
          </a:r>
          <a:r>
            <a:rPr lang="en-US" altLang="zh-TW" sz="800"/>
            <a:t>-</a:t>
          </a:r>
          <a:r>
            <a:rPr lang="zh-TW" altLang="en-US" sz="800"/>
            <a:t>大家常用的服務</a:t>
          </a:r>
          <a:r>
            <a:rPr lang="en-US" altLang="zh-TW" sz="800"/>
            <a:t>/</a:t>
          </a:r>
          <a:r>
            <a:rPr lang="zh-TW" altLang="en-US" sz="800"/>
            <a:t>常用書表下載</a:t>
          </a:r>
          <a:r>
            <a:rPr lang="en-US" altLang="zh-TW" sz="800"/>
            <a:t>/</a:t>
          </a:r>
          <a:r>
            <a:rPr lang="zh-TW" altLang="en-US" sz="800"/>
            <a:t>保險費分擔表</a:t>
          </a:r>
          <a:r>
            <a:rPr lang="en-US" altLang="zh-TW" sz="800"/>
            <a:t>/</a:t>
          </a:r>
          <a:r>
            <a:rPr lang="zh-TW" altLang="en-US" sz="800"/>
            <a:t>一般單位保險費分擔金額表查詢， 或利用便民服務</a:t>
          </a:r>
          <a:r>
            <a:rPr lang="en-US" altLang="zh-TW" sz="800"/>
            <a:t>/</a:t>
          </a:r>
          <a:r>
            <a:rPr lang="zh-TW" altLang="en-US" sz="800"/>
            <a:t>簡易試算</a:t>
          </a:r>
          <a:r>
            <a:rPr lang="en-US" altLang="zh-TW" sz="800"/>
            <a:t>/</a:t>
          </a:r>
          <a:r>
            <a:rPr lang="zh-TW" altLang="en-US" sz="800"/>
            <a:t>勞保、就保個人保險費試算項下查詢。</a:t>
          </a:r>
        </a:p>
      </xdr:txBody>
    </xdr:sp>
    <xdr:clientData/>
  </xdr:twoCellAnchor>
  <xdr:oneCellAnchor>
    <xdr:from>
      <xdr:col>0</xdr:col>
      <xdr:colOff>0</xdr:colOff>
      <xdr:row>2</xdr:row>
      <xdr:rowOff>9528</xdr:rowOff>
    </xdr:from>
    <xdr:ext cx="681163" cy="439616"/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0" y="514353"/>
          <a:ext cx="681163" cy="43961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/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/>
          </a:endParaRPr>
        </a:p>
      </xdr:txBody>
    </xdr:sp>
    <xdr:clientData/>
  </xdr:oneCellAnchor>
  <xdr:oneCellAnchor>
    <xdr:from>
      <xdr:col>0</xdr:col>
      <xdr:colOff>200025</xdr:colOff>
      <xdr:row>2</xdr:row>
      <xdr:rowOff>9528</xdr:rowOff>
    </xdr:from>
    <xdr:ext cx="557335" cy="156060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200025" y="514353"/>
          <a:ext cx="557335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</xdr:row>
      <xdr:rowOff>142554</xdr:rowOff>
    </xdr:from>
    <xdr:ext cx="428835" cy="161071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0" y="799779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0</xdr:colOff>
      <xdr:row>36</xdr:row>
      <xdr:rowOff>19046</xdr:rowOff>
    </xdr:from>
    <xdr:ext cx="681163" cy="430088"/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0" y="5019671"/>
          <a:ext cx="681163" cy="430088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528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/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/>
          </a:endParaRPr>
        </a:p>
      </xdr:txBody>
    </xdr:sp>
    <xdr:clientData/>
  </xdr:oneCellAnchor>
  <xdr:oneCellAnchor>
    <xdr:from>
      <xdr:col>0</xdr:col>
      <xdr:colOff>190496</xdr:colOff>
      <xdr:row>36</xdr:row>
      <xdr:rowOff>9528</xdr:rowOff>
    </xdr:from>
    <xdr:ext cx="476246" cy="156060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90496" y="5010153"/>
          <a:ext cx="476246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38</xdr:row>
      <xdr:rowOff>0</xdr:rowOff>
    </xdr:from>
    <xdr:ext cx="428835" cy="161071"/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0" y="5305425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200025</xdr:colOff>
      <xdr:row>2</xdr:row>
      <xdr:rowOff>9528</xdr:rowOff>
    </xdr:from>
    <xdr:ext cx="557335" cy="156060"/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200025" y="514353"/>
          <a:ext cx="557335" cy="156060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66760</xdr:colOff>
      <xdr:row>69</xdr:row>
      <xdr:rowOff>29160</xdr:rowOff>
    </xdr:from>
    <xdr:ext cx="13884798" cy="1114845"/>
    <xdr:sp macro="" textlink="">
      <xdr:nvSpPr>
        <xdr:cNvPr id="17" name="文字方塊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66760" y="9487485"/>
          <a:ext cx="13884798" cy="1114845"/>
        </a:xfrm>
        <a:prstGeom prst="rect">
          <a:avLst/>
        </a:prstGeom>
        <a:noFill/>
        <a:ln>
          <a:noFill/>
        </a:ln>
      </xdr:spPr>
      <xdr:txBody>
        <a:bodyPr vert="horz" wrap="square" lIns="91440" tIns="45720" rIns="91440" bIns="45720" anchor="t" anchorCtr="0" compatLnSpc="0"/>
        <a:lstStyle/>
        <a:p>
          <a:pPr marL="228600" marR="0" lvl="0" indent="-22860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AutoNum type="ea1JpnKorPeriod"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勞工保險條例第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6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條第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項第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款至第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5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款及第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8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條第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項第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款至第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3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款規定之被保險人同時符合就業保險法第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5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條規定者，適用本表負擔保險費。</a:t>
          </a:r>
          <a:endParaRPr lang="en-US" sz="8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/>
          </a:endParaRPr>
        </a:p>
        <a:p>
          <a:pPr marL="228600" marR="0" lvl="0" indent="-22860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AutoNum type="ea1JpnKorPeriod"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勞工保險普通事故保險費率自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110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年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月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日起由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11%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調整為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11.5%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，適用就業保險法之勞工保險被保險人，其勞工保險普通事故保險費率依該法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41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條第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2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項規定調降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1%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，亦即表列保險費金額係依現行勞工保險普通事故保險費率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10.5%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，就業保險費率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1%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，按被保險人負擔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20%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，投保單位負擔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70%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之比例計算。</a:t>
          </a:r>
          <a:endParaRPr lang="en-US" sz="8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/>
          </a:endParaRPr>
        </a:p>
        <a:p>
          <a:pPr marL="228600" marR="0" lvl="0" indent="-22860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AutoNum type="ea1JpnKorPeriod"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本表投保薪資等級金額錄自勞動部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109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年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11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月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5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日勞動保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2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字第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1090140493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號令修正發布之「勞工保險投保薪資分級表」。</a:t>
          </a:r>
          <a:endParaRPr lang="en-US" sz="8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/>
          </a:endParaRPr>
        </a:p>
        <a:p>
          <a:pPr marL="228600" marR="0" lvl="0" indent="-22860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AutoNum type="ea1JpnKorPeriod"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有關被保險人與投保單位應負擔之勞工保險普通事故保險費、職業災害保險費及就業保險費詳細金額，請利用本局網站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(www.bli.gov.tw)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首頁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-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大家常用的服務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/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常用書表下載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/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保險費分擔表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/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一般單位保險費分擔金額表查詢， 或利用便民服務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/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簡易試算</a:t>
          </a:r>
          <a:r>
            <a:rPr lang="en-US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/</a:t>
          </a:r>
          <a:r>
            <a:rPr lang="zh-TW" sz="800" b="0" i="0" u="none" strike="noStrike" kern="0" cap="none" spc="0" baseline="0">
              <a:solidFill>
                <a:srgbClr val="000000"/>
              </a:solidFill>
              <a:uFillTx/>
              <a:latin typeface="Calibri"/>
              <a:ea typeface="新細明體"/>
            </a:rPr>
            <a:t>勞保、就保個人保險費試算項下查詢。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95250</xdr:colOff>
      <xdr:row>2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28835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0" y="63817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1</xdr:col>
      <xdr:colOff>9525</xdr:colOff>
      <xdr:row>36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200025" y="45529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0</xdr:rowOff>
    </xdr:from>
    <xdr:ext cx="428835" cy="16107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0" y="48482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28575" y="35242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85725</xdr:colOff>
      <xdr:row>2</xdr:row>
      <xdr:rowOff>38100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00025" y="3619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38365" cy="161070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0" y="638175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28575" y="4562475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0</xdr:col>
      <xdr:colOff>675497</xdr:colOff>
      <xdr:row>36</xdr:row>
      <xdr:rowOff>19050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00025" y="4552950"/>
          <a:ext cx="47547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38365" cy="161070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0" y="4851394"/>
          <a:ext cx="43836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1</xdr:row>
      <xdr:rowOff>19050</xdr:rowOff>
    </xdr:from>
    <xdr:to>
      <xdr:col>1</xdr:col>
      <xdr:colOff>9525</xdr:colOff>
      <xdr:row>4</xdr:row>
      <xdr:rowOff>9525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28575" y="51435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1</xdr:row>
      <xdr:rowOff>28575</xdr:rowOff>
    </xdr:from>
    <xdr:to>
      <xdr:col>1</xdr:col>
      <xdr:colOff>85725</xdr:colOff>
      <xdr:row>2</xdr:row>
      <xdr:rowOff>38100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00025" y="523875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0</xdr:rowOff>
    </xdr:from>
    <xdr:ext cx="457424" cy="161070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0" y="800100"/>
          <a:ext cx="45742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28575</xdr:colOff>
      <xdr:row>35</xdr:row>
      <xdr:rowOff>19050</xdr:rowOff>
    </xdr:from>
    <xdr:to>
      <xdr:col>1</xdr:col>
      <xdr:colOff>9525</xdr:colOff>
      <xdr:row>38</xdr:row>
      <xdr:rowOff>9525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28575" y="4724400"/>
          <a:ext cx="657225" cy="4476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200025</xdr:colOff>
      <xdr:row>35</xdr:row>
      <xdr:rowOff>9525</xdr:rowOff>
    </xdr:from>
    <xdr:to>
      <xdr:col>0</xdr:col>
      <xdr:colOff>675497</xdr:colOff>
      <xdr:row>36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00025" y="4714875"/>
          <a:ext cx="475472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37</xdr:row>
      <xdr:rowOff>3169</xdr:rowOff>
    </xdr:from>
    <xdr:ext cx="457424" cy="161070"/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0" y="5013319"/>
          <a:ext cx="457424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8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68</xdr:row>
      <xdr:rowOff>58619</xdr:rowOff>
    </xdr:from>
    <xdr:to>
      <xdr:col>27</xdr:col>
      <xdr:colOff>153276</xdr:colOff>
      <xdr:row>74</xdr:row>
      <xdr:rowOff>175171</xdr:rowOff>
    </xdr:to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0" y="8935919"/>
          <a:ext cx="12773901" cy="10881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就業保險法第</a:t>
          </a:r>
          <a:r>
            <a:rPr lang="en-US" altLang="zh-TW" sz="900">
              <a:solidFill>
                <a:srgbClr val="008000"/>
              </a:solidFill>
            </a:rPr>
            <a:t>5</a:t>
          </a:r>
          <a:r>
            <a:rPr lang="zh-TW" altLang="en-US" sz="900">
              <a:solidFill>
                <a:srgbClr val="008000"/>
              </a:solidFill>
            </a:rPr>
            <a:t>條規定之被保險人適用本表負擔保險費。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表列保險費金額係依就業保險費率</a:t>
          </a:r>
          <a:r>
            <a:rPr lang="en-US" altLang="zh-TW" sz="900">
              <a:solidFill>
                <a:srgbClr val="008000"/>
              </a:solidFill>
            </a:rPr>
            <a:t>1%</a:t>
          </a:r>
          <a:r>
            <a:rPr lang="zh-TW" altLang="en-US" sz="900">
              <a:solidFill>
                <a:srgbClr val="008000"/>
              </a:solidFill>
            </a:rPr>
            <a:t>，按被保險人負擔</a:t>
          </a:r>
          <a:r>
            <a:rPr lang="en-US" altLang="zh-TW" sz="900">
              <a:solidFill>
                <a:srgbClr val="008000"/>
              </a:solidFill>
            </a:rPr>
            <a:t>20</a:t>
          </a:r>
          <a:r>
            <a:rPr lang="zh-TW" altLang="en-US" sz="900">
              <a:solidFill>
                <a:srgbClr val="008000"/>
              </a:solidFill>
            </a:rPr>
            <a:t>％，投保單位負擔</a:t>
          </a:r>
          <a:r>
            <a:rPr lang="en-US" altLang="zh-TW" sz="900">
              <a:solidFill>
                <a:srgbClr val="008000"/>
              </a:solidFill>
            </a:rPr>
            <a:t>70</a:t>
          </a:r>
          <a:r>
            <a:rPr lang="zh-TW" altLang="en-US" sz="900">
              <a:solidFill>
                <a:srgbClr val="008000"/>
              </a:solidFill>
            </a:rPr>
            <a:t>％之比例計算。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本表投保薪資等級金額錄自勞動部</a:t>
          </a:r>
          <a:r>
            <a:rPr lang="en-US" altLang="zh-TW" sz="900">
              <a:solidFill>
                <a:srgbClr val="008000"/>
              </a:solidFill>
            </a:rPr>
            <a:t>108</a:t>
          </a:r>
          <a:r>
            <a:rPr lang="zh-TW" altLang="en-US" sz="900">
              <a:solidFill>
                <a:srgbClr val="008000"/>
              </a:solidFill>
            </a:rPr>
            <a:t>年</a:t>
          </a:r>
          <a:r>
            <a:rPr lang="en-US" altLang="zh-TW" sz="900">
              <a:solidFill>
                <a:srgbClr val="008000"/>
              </a:solidFill>
            </a:rPr>
            <a:t>10</a:t>
          </a:r>
          <a:r>
            <a:rPr lang="zh-TW" altLang="en-US" sz="900">
              <a:solidFill>
                <a:srgbClr val="008000"/>
              </a:solidFill>
            </a:rPr>
            <a:t>月</a:t>
          </a:r>
          <a:r>
            <a:rPr lang="en-US" altLang="zh-TW" sz="900">
              <a:solidFill>
                <a:srgbClr val="008000"/>
              </a:solidFill>
            </a:rPr>
            <a:t>30</a:t>
          </a:r>
          <a:r>
            <a:rPr lang="zh-TW" altLang="en-US" sz="900">
              <a:solidFill>
                <a:srgbClr val="008000"/>
              </a:solidFill>
            </a:rPr>
            <a:t>日勞動保</a:t>
          </a:r>
          <a:r>
            <a:rPr lang="en-US" altLang="zh-TW" sz="900">
              <a:solidFill>
                <a:srgbClr val="008000"/>
              </a:solidFill>
            </a:rPr>
            <a:t>2</a:t>
          </a:r>
          <a:r>
            <a:rPr lang="zh-TW" altLang="en-US" sz="900">
              <a:solidFill>
                <a:srgbClr val="008000"/>
              </a:solidFill>
            </a:rPr>
            <a:t>字第</a:t>
          </a:r>
          <a:r>
            <a:rPr lang="en-US" altLang="zh-TW" sz="900">
              <a:solidFill>
                <a:srgbClr val="008000"/>
              </a:solidFill>
            </a:rPr>
            <a:t>1080140541</a:t>
          </a:r>
          <a:r>
            <a:rPr lang="zh-TW" altLang="en-US" sz="900">
              <a:solidFill>
                <a:srgbClr val="008000"/>
              </a:solidFill>
            </a:rPr>
            <a:t>號令修正發布之「勞工保險投保薪資分級表」。</a:t>
          </a:r>
          <a:endParaRPr lang="en-US" altLang="zh-TW" sz="900">
            <a:solidFill>
              <a:srgbClr val="008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900">
              <a:solidFill>
                <a:srgbClr val="008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900">
              <a:solidFill>
                <a:srgbClr val="008000"/>
              </a:solidFill>
            </a:rPr>
            <a:t>(www.bli.gov.tw)</a:t>
          </a:r>
          <a:r>
            <a:rPr lang="zh-TW" altLang="en-US" sz="900">
              <a:solidFill>
                <a:srgbClr val="008000"/>
              </a:solidFill>
            </a:rPr>
            <a:t>首頁</a:t>
          </a:r>
          <a:r>
            <a:rPr lang="en-US" altLang="zh-TW" sz="900">
              <a:solidFill>
                <a:srgbClr val="008000"/>
              </a:solidFill>
            </a:rPr>
            <a:t>-</a:t>
          </a:r>
          <a:r>
            <a:rPr lang="zh-TW" altLang="en-US" sz="900">
              <a:solidFill>
                <a:srgbClr val="008000"/>
              </a:solidFill>
            </a:rPr>
            <a:t>大家常用的服務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常用書表下載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保險費分擔表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一般單位保險費分擔金額表查詢，或利用便民服務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簡易試算</a:t>
          </a:r>
          <a:r>
            <a:rPr lang="en-US" altLang="zh-TW" sz="900">
              <a:solidFill>
                <a:srgbClr val="008000"/>
              </a:solidFill>
            </a:rPr>
            <a:t>/</a:t>
          </a:r>
          <a:r>
            <a:rPr lang="zh-TW" altLang="en-US" sz="900">
              <a:solidFill>
                <a:srgbClr val="008000"/>
              </a:solidFill>
            </a:rPr>
            <a:t>勞保、就保個人保險費試算項下查詢。</a:t>
          </a:r>
        </a:p>
      </xdr:txBody>
    </xdr:sp>
    <xdr:clientData/>
  </xdr:twoCellAnchor>
  <xdr:oneCellAnchor>
    <xdr:from>
      <xdr:col>0</xdr:col>
      <xdr:colOff>0</xdr:colOff>
      <xdr:row>68</xdr:row>
      <xdr:rowOff>58622</xdr:rowOff>
    </xdr:from>
    <xdr:ext cx="12893844" cy="936089"/>
    <xdr:sp macro="" textlink="">
      <xdr:nvSpPr>
        <xdr:cNvPr id="21" name="文字方塊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0" y="8935922"/>
          <a:ext cx="12893844" cy="936089"/>
        </a:xfrm>
        <a:prstGeom prst="rect">
          <a:avLst/>
        </a:prstGeom>
        <a:noFill/>
        <a:ln>
          <a:noFill/>
        </a:ln>
      </xdr:spPr>
      <xdr:txBody>
        <a:bodyPr vert="horz" wrap="square" lIns="91440" tIns="45720" rIns="91440" bIns="45720" anchor="t" anchorCtr="0" compatLnSpc="0"/>
        <a:lstStyle/>
        <a:p>
          <a:pPr marL="228600" marR="0" lvl="0" indent="-228600" defTabSz="914400" rtl="0" fontAlgn="auto" hangingPunct="1">
            <a:lnSpc>
              <a:spcPts val="1000"/>
            </a:lnSpc>
            <a:spcBef>
              <a:spcPts val="100"/>
            </a:spcBef>
            <a:spcAft>
              <a:spcPts val="0"/>
            </a:spcAft>
            <a:buSzPct val="100000"/>
            <a:buAutoNum type="ea1JpnKorPeriod"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就業保險法第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5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條規定之被保險人適用本表負擔保險費。</a:t>
          </a:r>
          <a:endParaRPr lang="en-US" sz="900" b="0" i="0" u="none" strike="noStrike" kern="0" cap="none" spc="0" baseline="0">
            <a:solidFill>
              <a:srgbClr val="008000"/>
            </a:solidFill>
            <a:uFillTx/>
            <a:latin typeface="Calibri"/>
            <a:ea typeface="新細明體"/>
          </a:endParaRPr>
        </a:p>
        <a:p>
          <a:pPr marL="228600" marR="0" lvl="0" indent="-228600" defTabSz="914400" rtl="0" fontAlgn="auto" hangingPunct="1">
            <a:lnSpc>
              <a:spcPts val="1200"/>
            </a:lnSpc>
            <a:spcBef>
              <a:spcPts val="100"/>
            </a:spcBef>
            <a:spcAft>
              <a:spcPts val="0"/>
            </a:spcAft>
            <a:buSzPct val="100000"/>
            <a:buAutoNum type="ea1JpnKorPeriod"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表列保險費金額係依就業保險費率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1%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，按被保險人負擔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20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％，投保單位負擔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70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％之比例計算。</a:t>
          </a:r>
          <a:endParaRPr lang="en-US" sz="900" b="0" i="0" u="none" strike="noStrike" kern="0" cap="none" spc="0" baseline="0">
            <a:solidFill>
              <a:srgbClr val="008000"/>
            </a:solidFill>
            <a:uFillTx/>
            <a:latin typeface="Calibri"/>
            <a:ea typeface="新細明體"/>
          </a:endParaRPr>
        </a:p>
        <a:p>
          <a:pPr marL="228600" marR="0" lvl="0" indent="-228600" defTabSz="914400" rtl="0" fontAlgn="auto" hangingPunct="1">
            <a:lnSpc>
              <a:spcPts val="1200"/>
            </a:lnSpc>
            <a:spcBef>
              <a:spcPts val="100"/>
            </a:spcBef>
            <a:spcAft>
              <a:spcPts val="0"/>
            </a:spcAft>
            <a:buSzPct val="100000"/>
            <a:buAutoNum type="ea1JpnKorPeriod"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本表投保薪資等級金額錄自勞動部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109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年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11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月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5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日勞動保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2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字第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1090140493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號令修正發布之「勞工保險投保薪資分級表」。</a:t>
          </a:r>
          <a:endParaRPr lang="en-US" sz="900" b="0" i="0" u="none" strike="noStrike" kern="0" cap="none" spc="0" baseline="0">
            <a:solidFill>
              <a:srgbClr val="008000"/>
            </a:solidFill>
            <a:uFillTx/>
            <a:latin typeface="Calibri"/>
            <a:ea typeface="新細明體"/>
          </a:endParaRPr>
        </a:p>
        <a:p>
          <a:pPr marL="228600" marR="0" lvl="0" indent="-228600" defTabSz="914400" rtl="0" fontAlgn="auto" hangingPunct="1">
            <a:lnSpc>
              <a:spcPct val="100000"/>
            </a:lnSpc>
            <a:spcBef>
              <a:spcPts val="100"/>
            </a:spcBef>
            <a:spcAft>
              <a:spcPts val="0"/>
            </a:spcAft>
            <a:buSzPct val="100000"/>
            <a:buAutoNum type="ea1JpnKorPeriod"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有關被保險人與投保單位應負擔之勞工保險普通事故保險費、職業災害保險費及就業保險費詳細金額，請利用本局網站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(www.bli.gov.tw)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首頁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-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大家常用的服務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/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常用書表下載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/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保險費分擔表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/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一般單位保險費分擔金額表查詢，或利用便民服務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/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簡易試算</a:t>
          </a:r>
          <a:r>
            <a:rPr lang="en-US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/</a:t>
          </a:r>
          <a:r>
            <a:rPr lang="zh-TW" sz="900" b="0" i="0" u="none" strike="noStrike" kern="0" cap="none" spc="0" baseline="0">
              <a:solidFill>
                <a:srgbClr val="008000"/>
              </a:solidFill>
              <a:uFillTx/>
              <a:latin typeface="Calibri"/>
              <a:ea typeface="新細明體"/>
            </a:rPr>
            <a:t>勞保、就保個人保險費試算項下查詢。</a:t>
          </a:r>
        </a:p>
      </xdr:txBody>
    </xdr:sp>
    <xdr:clientData/>
  </xdr:oneCellAnchor>
  <xdr:oneCellAnchor>
    <xdr:from>
      <xdr:col>0</xdr:col>
      <xdr:colOff>28575</xdr:colOff>
      <xdr:row>1</xdr:row>
      <xdr:rowOff>19046</xdr:rowOff>
    </xdr:from>
    <xdr:ext cx="652717" cy="441664"/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28575" y="514346"/>
          <a:ext cx="652717" cy="44166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9528">
          <a:solidFill>
            <a:srgbClr val="008000"/>
          </a:solidFill>
          <a:prstDash val="solid"/>
          <a:round/>
        </a:ln>
      </xdr:spPr>
      <xdr:txBody>
        <a:bodyPr lIns="0" tIns="0" rIns="0" bIns="0"/>
        <a:lstStyle/>
        <a:p>
          <a:endParaRPr lang="zh-TW" altLang="en-US"/>
        </a:p>
      </xdr:txBody>
    </xdr:sp>
    <xdr:clientData/>
  </xdr:oneCellAnchor>
  <xdr:oneCellAnchor>
    <xdr:from>
      <xdr:col>0</xdr:col>
      <xdr:colOff>200025</xdr:colOff>
      <xdr:row>1</xdr:row>
      <xdr:rowOff>28575</xdr:rowOff>
    </xdr:from>
    <xdr:ext cx="557463" cy="159919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200025" y="523875"/>
          <a:ext cx="557463" cy="159919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428835" cy="161071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0" y="800100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28575</xdr:colOff>
      <xdr:row>35</xdr:row>
      <xdr:rowOff>19046</xdr:rowOff>
    </xdr:from>
    <xdr:ext cx="652717" cy="441655"/>
    <xdr:sp macro="" textlink="">
      <xdr:nvSpPr>
        <xdr:cNvPr id="25" name="Line 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28575" y="4724396"/>
          <a:ext cx="652717" cy="441655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val f6"/>
            <a:gd name="f13" fmla="*/ f7 f0 1"/>
            <a:gd name="f14" fmla="*/ f8 f0 1"/>
            <a:gd name="f15" fmla="?: f9 f3 1"/>
            <a:gd name="f16" fmla="?: f10 f4 1"/>
            <a:gd name="f17" fmla="?: f11 f5 1"/>
            <a:gd name="f18" fmla="*/ f13 1 f2"/>
            <a:gd name="f19" fmla="*/ f14 1 f2"/>
            <a:gd name="f20" fmla="*/ f15 1 21600"/>
            <a:gd name="f21" fmla="*/ f16 1 21600"/>
            <a:gd name="f22" fmla="*/ 21600 f15 1"/>
            <a:gd name="f23" fmla="*/ 21600 f16 1"/>
            <a:gd name="f24" fmla="+- f18 0 f1"/>
            <a:gd name="f25" fmla="+- f19 0 f1"/>
            <a:gd name="f26" fmla="min f21 f20"/>
            <a:gd name="f27" fmla="*/ f22 1 f17"/>
            <a:gd name="f28" fmla="*/ f23 1 f17"/>
            <a:gd name="f29" fmla="val f27"/>
            <a:gd name="f30" fmla="val f28"/>
            <a:gd name="f31" fmla="*/ f6 f26 1"/>
            <a:gd name="f32" fmla="*/ f27 f26 1"/>
            <a:gd name="f33" fmla="*/ f28 f26 1"/>
            <a:gd name="f34" fmla="*/ f12 f26 1"/>
            <a:gd name="f35" fmla="*/ f29 f26 1"/>
            <a:gd name="f36" fmla="*/ f30 f26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4">
              <a:pos x="f34" y="f34"/>
            </a:cxn>
            <a:cxn ang="f25">
              <a:pos x="f35" y="f36"/>
            </a:cxn>
          </a:cxnLst>
          <a:rect l="f31" t="f31" r="f32" b="f33"/>
          <a:pathLst>
            <a:path>
              <a:moveTo>
                <a:pt x="f34" y="f34"/>
              </a:moveTo>
              <a:lnTo>
                <a:pt x="f35" y="f36"/>
              </a:lnTo>
            </a:path>
          </a:pathLst>
        </a:custGeom>
        <a:noFill/>
        <a:ln w="9528">
          <a:solidFill>
            <a:srgbClr val="008000"/>
          </a:solidFill>
          <a:prstDash val="solid"/>
          <a:round/>
        </a:ln>
      </xdr:spPr>
      <xdr:txBody>
        <a:bodyPr lIns="0" tIns="0" rIns="0" bIns="0"/>
        <a:lstStyle/>
        <a:p>
          <a:endParaRPr lang="zh-TW" altLang="en-US"/>
        </a:p>
      </xdr:txBody>
    </xdr:sp>
    <xdr:clientData/>
  </xdr:oneCellAnchor>
  <xdr:oneCellAnchor>
    <xdr:from>
      <xdr:col>0</xdr:col>
      <xdr:colOff>200025</xdr:colOff>
      <xdr:row>35</xdr:row>
      <xdr:rowOff>9528</xdr:rowOff>
    </xdr:from>
    <xdr:ext cx="475469" cy="159919"/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200025" y="4714878"/>
          <a:ext cx="475469" cy="159919"/>
        </a:xfrm>
        <a:prstGeom prst="rect">
          <a:avLst/>
        </a:prstGeom>
        <a:noFill/>
        <a:ln>
          <a:noFill/>
        </a:ln>
      </xdr:spPr>
      <xdr:txBody>
        <a:bodyPr vert="horz" wrap="square" lIns="27432" tIns="27432" rIns="0" bIns="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37</xdr:row>
      <xdr:rowOff>3172</xdr:rowOff>
    </xdr:from>
    <xdr:ext cx="428835" cy="161071"/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0" y="5013322"/>
          <a:ext cx="428835" cy="161071"/>
        </a:xfrm>
        <a:prstGeom prst="rect">
          <a:avLst/>
        </a:prstGeom>
        <a:noFill/>
        <a:ln>
          <a:noFill/>
        </a:ln>
      </xdr:spPr>
      <xdr:txBody>
        <a:bodyPr vert="horz" wrap="none" lIns="18288" tIns="27432" rIns="0" bIns="0" anchor="t" anchorCtr="0" compatLnSpc="0">
          <a:sp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800" b="0" i="0" u="none" strike="noStrike" kern="0" cap="none" spc="0" baseline="0">
              <a:solidFill>
                <a:srgbClr val="008000"/>
              </a:solidFill>
              <a:uFillTx/>
              <a:latin typeface="標楷體"/>
              <a:ea typeface="標楷體"/>
            </a:rPr>
            <a:t>投保日數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T11"/>
  <sheetViews>
    <sheetView workbookViewId="0">
      <selection activeCell="D30" sqref="D30"/>
    </sheetView>
  </sheetViews>
  <sheetFormatPr defaultRowHeight="16.5"/>
  <cols>
    <col min="1" max="1" width="10.5" customWidth="1"/>
    <col min="5" max="5" width="13.5" customWidth="1"/>
  </cols>
  <sheetData>
    <row r="1" spans="1:20" ht="21">
      <c r="A1" s="127" t="s">
        <v>925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17.100000000000001" customHeight="1">
      <c r="A2" s="9" t="s">
        <v>0</v>
      </c>
      <c r="B2" s="10">
        <v>1</v>
      </c>
      <c r="C2" s="9" t="s">
        <v>1</v>
      </c>
      <c r="D2" s="11" t="s">
        <v>34</v>
      </c>
      <c r="E2" s="9" t="s">
        <v>15</v>
      </c>
      <c r="F2" s="9" t="s">
        <v>42</v>
      </c>
      <c r="G2" s="9" t="s">
        <v>16</v>
      </c>
      <c r="H2" s="9" t="s">
        <v>2</v>
      </c>
      <c r="I2" s="9" t="s">
        <v>3</v>
      </c>
      <c r="J2" s="9" t="s">
        <v>4</v>
      </c>
      <c r="K2" s="9" t="s">
        <v>5</v>
      </c>
      <c r="L2" s="9" t="s">
        <v>6</v>
      </c>
      <c r="M2" s="9" t="s">
        <v>7</v>
      </c>
      <c r="N2" s="9" t="s">
        <v>8</v>
      </c>
      <c r="O2" s="9" t="s">
        <v>9</v>
      </c>
      <c r="P2" s="9" t="s">
        <v>10</v>
      </c>
      <c r="Q2" s="9" t="s">
        <v>11</v>
      </c>
      <c r="R2" s="9" t="s">
        <v>12</v>
      </c>
      <c r="S2" s="9" t="s">
        <v>43</v>
      </c>
      <c r="T2" s="9" t="s">
        <v>17</v>
      </c>
    </row>
    <row r="3" spans="1:20">
      <c r="A3" s="129" t="s">
        <v>18</v>
      </c>
      <c r="B3" s="124" t="s">
        <v>35</v>
      </c>
      <c r="C3" s="124"/>
      <c r="D3" s="124"/>
      <c r="E3" s="9" t="s">
        <v>44</v>
      </c>
      <c r="F3" s="10">
        <v>20000</v>
      </c>
      <c r="G3" s="10">
        <v>25000</v>
      </c>
      <c r="H3" s="10">
        <v>25000</v>
      </c>
      <c r="I3" s="10">
        <v>25000</v>
      </c>
      <c r="J3" s="10">
        <v>25000</v>
      </c>
      <c r="K3" s="10">
        <v>25000</v>
      </c>
      <c r="L3" s="10">
        <v>25000</v>
      </c>
      <c r="M3" s="10">
        <v>25000</v>
      </c>
      <c r="N3" s="10">
        <v>25000</v>
      </c>
      <c r="O3" s="10">
        <v>25000</v>
      </c>
      <c r="P3" s="10">
        <v>25000</v>
      </c>
      <c r="Q3" s="10">
        <v>25000</v>
      </c>
      <c r="R3" s="10">
        <v>25000</v>
      </c>
      <c r="S3" s="10">
        <v>25000</v>
      </c>
      <c r="T3" s="10">
        <f t="shared" ref="T3:T10" si="0">SUM(F3:S3)</f>
        <v>345000</v>
      </c>
    </row>
    <row r="4" spans="1:20">
      <c r="A4" s="129"/>
      <c r="B4" s="124"/>
      <c r="C4" s="124"/>
      <c r="D4" s="124"/>
      <c r="E4" s="9" t="s">
        <v>38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>
        <f t="shared" si="0"/>
        <v>0</v>
      </c>
    </row>
    <row r="5" spans="1:20" ht="16.149999999999999" customHeight="1">
      <c r="A5" s="125" t="s">
        <v>19</v>
      </c>
      <c r="B5" s="130" t="s">
        <v>36</v>
      </c>
      <c r="C5" s="131"/>
      <c r="D5" s="132"/>
      <c r="E5" s="9" t="s">
        <v>13</v>
      </c>
      <c r="F5" s="10"/>
      <c r="G5" s="10">
        <v>2400</v>
      </c>
      <c r="H5" s="10">
        <v>2400</v>
      </c>
      <c r="I5" s="10">
        <v>2400</v>
      </c>
      <c r="J5" s="10">
        <v>2400</v>
      </c>
      <c r="K5" s="10">
        <v>2400</v>
      </c>
      <c r="L5" s="10">
        <v>2400</v>
      </c>
      <c r="M5" s="10">
        <v>2400</v>
      </c>
      <c r="N5" s="10">
        <v>2400</v>
      </c>
      <c r="O5" s="10">
        <v>2400</v>
      </c>
      <c r="P5" s="10">
        <v>2400</v>
      </c>
      <c r="Q5" s="10">
        <v>2400</v>
      </c>
      <c r="R5" s="10">
        <v>2400</v>
      </c>
      <c r="S5" s="10"/>
      <c r="T5" s="10">
        <f t="shared" si="0"/>
        <v>28800</v>
      </c>
    </row>
    <row r="6" spans="1:20" ht="17.100000000000001" customHeight="1">
      <c r="A6" s="126"/>
      <c r="B6" s="133"/>
      <c r="C6" s="134"/>
      <c r="D6" s="135"/>
      <c r="E6" s="9" t="s">
        <v>14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>
        <f t="shared" si="0"/>
        <v>0</v>
      </c>
    </row>
    <row r="7" spans="1:20">
      <c r="A7" s="123" t="s">
        <v>20</v>
      </c>
      <c r="B7" s="124" t="s">
        <v>37</v>
      </c>
      <c r="C7" s="124"/>
      <c r="D7" s="124"/>
      <c r="E7" s="15" t="s">
        <v>923</v>
      </c>
      <c r="F7" s="16"/>
      <c r="G7" s="16">
        <v>27600</v>
      </c>
      <c r="H7" s="16">
        <v>27600</v>
      </c>
      <c r="I7" s="16">
        <v>27600</v>
      </c>
      <c r="J7" s="16">
        <v>27600</v>
      </c>
      <c r="K7" s="16">
        <v>27600</v>
      </c>
      <c r="L7" s="16">
        <v>27600</v>
      </c>
      <c r="M7" s="16">
        <v>27600</v>
      </c>
      <c r="N7" s="16">
        <v>27600</v>
      </c>
      <c r="O7" s="16">
        <v>27600</v>
      </c>
      <c r="P7" s="16">
        <v>27600</v>
      </c>
      <c r="Q7" s="16">
        <v>27600</v>
      </c>
      <c r="R7" s="16">
        <v>27600</v>
      </c>
      <c r="S7" s="16"/>
      <c r="T7" s="16"/>
    </row>
    <row r="8" spans="1:20">
      <c r="A8" s="123"/>
      <c r="B8" s="124"/>
      <c r="C8" s="124"/>
      <c r="D8" s="124"/>
      <c r="E8" s="15" t="s">
        <v>920</v>
      </c>
      <c r="F8" s="16"/>
      <c r="G8" s="16">
        <v>27600</v>
      </c>
      <c r="H8" s="16">
        <v>27600</v>
      </c>
      <c r="I8" s="16">
        <v>27600</v>
      </c>
      <c r="J8" s="16">
        <v>27600</v>
      </c>
      <c r="K8" s="16">
        <v>27600</v>
      </c>
      <c r="L8" s="16">
        <v>27600</v>
      </c>
      <c r="M8" s="16">
        <v>27600</v>
      </c>
      <c r="N8" s="16">
        <v>27600</v>
      </c>
      <c r="O8" s="16">
        <v>27600</v>
      </c>
      <c r="P8" s="16">
        <v>27600</v>
      </c>
      <c r="Q8" s="16">
        <v>27600</v>
      </c>
      <c r="R8" s="16">
        <v>27600</v>
      </c>
      <c r="S8" s="16"/>
      <c r="T8" s="16"/>
    </row>
    <row r="9" spans="1:20" ht="16.149999999999999" customHeight="1">
      <c r="A9" s="123"/>
      <c r="B9" s="124"/>
      <c r="C9" s="124"/>
      <c r="D9" s="124"/>
      <c r="E9" s="12" t="s">
        <v>39</v>
      </c>
      <c r="F9" s="13"/>
      <c r="G9" s="10">
        <v>478</v>
      </c>
      <c r="H9" s="10">
        <v>478</v>
      </c>
      <c r="I9" s="10">
        <v>478</v>
      </c>
      <c r="J9" s="10">
        <v>478</v>
      </c>
      <c r="K9" s="10">
        <v>478</v>
      </c>
      <c r="L9" s="10">
        <v>478</v>
      </c>
      <c r="M9" s="10">
        <v>478</v>
      </c>
      <c r="N9" s="10">
        <v>478</v>
      </c>
      <c r="O9" s="10">
        <v>478</v>
      </c>
      <c r="P9" s="10">
        <v>478</v>
      </c>
      <c r="Q9" s="10">
        <v>478</v>
      </c>
      <c r="R9" s="10">
        <v>478</v>
      </c>
      <c r="S9" s="10"/>
      <c r="T9" s="10">
        <f t="shared" si="0"/>
        <v>5736</v>
      </c>
    </row>
    <row r="10" spans="1:20">
      <c r="A10" s="123"/>
      <c r="B10" s="124"/>
      <c r="C10" s="124"/>
      <c r="D10" s="124"/>
      <c r="E10" s="12" t="s">
        <v>40</v>
      </c>
      <c r="F10" s="13"/>
      <c r="G10" s="10">
        <v>371</v>
      </c>
      <c r="H10" s="10">
        <v>371</v>
      </c>
      <c r="I10" s="10">
        <v>371</v>
      </c>
      <c r="J10" s="10">
        <v>371</v>
      </c>
      <c r="K10" s="10">
        <v>371</v>
      </c>
      <c r="L10" s="10">
        <v>371</v>
      </c>
      <c r="M10" s="10">
        <v>371</v>
      </c>
      <c r="N10" s="10">
        <v>371</v>
      </c>
      <c r="O10" s="10">
        <v>371</v>
      </c>
      <c r="P10" s="10">
        <v>371</v>
      </c>
      <c r="Q10" s="10">
        <v>371</v>
      </c>
      <c r="R10" s="10">
        <v>371</v>
      </c>
      <c r="S10" s="10"/>
      <c r="T10" s="10">
        <f t="shared" si="0"/>
        <v>4452</v>
      </c>
    </row>
    <row r="11" spans="1:20">
      <c r="A11" s="123"/>
      <c r="B11" s="124"/>
      <c r="C11" s="124"/>
      <c r="D11" s="124"/>
      <c r="E11" s="9" t="s">
        <v>41</v>
      </c>
      <c r="F11" s="10">
        <f t="shared" ref="F11:T11" si="1">F3+F4+F5+F6-F9-F10</f>
        <v>20000</v>
      </c>
      <c r="G11" s="10">
        <f t="shared" si="1"/>
        <v>26551</v>
      </c>
      <c r="H11" s="10">
        <f t="shared" si="1"/>
        <v>26551</v>
      </c>
      <c r="I11" s="10">
        <f t="shared" si="1"/>
        <v>26551</v>
      </c>
      <c r="J11" s="10">
        <f t="shared" si="1"/>
        <v>26551</v>
      </c>
      <c r="K11" s="10">
        <f t="shared" si="1"/>
        <v>26551</v>
      </c>
      <c r="L11" s="10">
        <f t="shared" si="1"/>
        <v>26551</v>
      </c>
      <c r="M11" s="10">
        <f t="shared" si="1"/>
        <v>26551</v>
      </c>
      <c r="N11" s="10">
        <f t="shared" si="1"/>
        <v>26551</v>
      </c>
      <c r="O11" s="10">
        <f t="shared" si="1"/>
        <v>26551</v>
      </c>
      <c r="P11" s="10">
        <f t="shared" si="1"/>
        <v>26551</v>
      </c>
      <c r="Q11" s="10">
        <f t="shared" si="1"/>
        <v>26551</v>
      </c>
      <c r="R11" s="10">
        <f t="shared" si="1"/>
        <v>26551</v>
      </c>
      <c r="S11" s="10">
        <f t="shared" si="1"/>
        <v>25000</v>
      </c>
      <c r="T11" s="10">
        <f t="shared" si="1"/>
        <v>363612</v>
      </c>
    </row>
  </sheetData>
  <mergeCells count="7">
    <mergeCell ref="A7:A11"/>
    <mergeCell ref="B7:D11"/>
    <mergeCell ref="A5:A6"/>
    <mergeCell ref="A1:T1"/>
    <mergeCell ref="A3:A4"/>
    <mergeCell ref="B3:D4"/>
    <mergeCell ref="B5:D6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T44"/>
  <sheetViews>
    <sheetView tabSelected="1" workbookViewId="0">
      <selection activeCell="W7" sqref="W7"/>
    </sheetView>
  </sheetViews>
  <sheetFormatPr defaultColWidth="8.75" defaultRowHeight="14.25"/>
  <cols>
    <col min="1" max="1" width="8.875" style="1" customWidth="1"/>
    <col min="2" max="2" width="3.75" style="1" customWidth="1"/>
    <col min="3" max="3" width="7" style="1" bestFit="1" customWidth="1"/>
    <col min="4" max="4" width="3.625" style="1" customWidth="1"/>
    <col min="5" max="5" width="11.5" style="1" customWidth="1"/>
    <col min="6" max="6" width="8.875" style="1" bestFit="1" customWidth="1"/>
    <col min="7" max="16" width="5.125" style="1" bestFit="1" customWidth="1"/>
    <col min="17" max="18" width="7" style="1" bestFit="1" customWidth="1"/>
    <col min="19" max="19" width="8.875" style="1" bestFit="1" customWidth="1"/>
    <col min="20" max="20" width="13" style="1" customWidth="1"/>
    <col min="21" max="16384" width="8.75" style="1"/>
  </cols>
  <sheetData>
    <row r="1" spans="1:20" ht="21">
      <c r="A1" s="150" t="s">
        <v>924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20" customFormat="1" ht="16.5" customHeight="1">
      <c r="A2" s="5" t="s">
        <v>0</v>
      </c>
      <c r="B2" s="6"/>
      <c r="C2" s="5" t="s">
        <v>1</v>
      </c>
      <c r="D2" s="2" t="s">
        <v>34</v>
      </c>
      <c r="E2" s="5" t="s">
        <v>15</v>
      </c>
      <c r="F2" s="5" t="s">
        <v>42</v>
      </c>
      <c r="G2" s="5" t="s">
        <v>16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5" t="s">
        <v>10</v>
      </c>
      <c r="Q2" s="5" t="s">
        <v>11</v>
      </c>
      <c r="R2" s="5" t="s">
        <v>12</v>
      </c>
      <c r="S2" s="5" t="s">
        <v>43</v>
      </c>
      <c r="T2" s="5" t="s">
        <v>17</v>
      </c>
    </row>
    <row r="3" spans="1:20" customFormat="1" ht="16.5">
      <c r="A3" s="149" t="s">
        <v>18</v>
      </c>
      <c r="B3" s="145"/>
      <c r="C3" s="145"/>
      <c r="D3" s="145"/>
      <c r="E3" s="5" t="s">
        <v>44</v>
      </c>
      <c r="F3" s="6"/>
      <c r="G3" s="6"/>
      <c r="H3" s="6"/>
      <c r="I3" s="14"/>
      <c r="J3" s="14"/>
      <c r="K3" s="14"/>
      <c r="L3" s="14"/>
      <c r="M3" s="14"/>
      <c r="N3" s="14"/>
      <c r="O3" s="6"/>
      <c r="P3" s="6"/>
      <c r="Q3" s="6"/>
      <c r="R3" s="6"/>
      <c r="S3" s="6"/>
      <c r="T3" s="6">
        <f t="shared" ref="T3:T10" si="0">SUM(F3:S3)</f>
        <v>0</v>
      </c>
    </row>
    <row r="4" spans="1:20" customFormat="1" ht="16.5">
      <c r="A4" s="149"/>
      <c r="B4" s="145"/>
      <c r="C4" s="145"/>
      <c r="D4" s="145"/>
      <c r="E4" s="5" t="s">
        <v>38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>
        <f t="shared" si="0"/>
        <v>0</v>
      </c>
    </row>
    <row r="5" spans="1:20" customFormat="1" ht="16.5">
      <c r="A5" s="148" t="s">
        <v>19</v>
      </c>
      <c r="B5" s="145"/>
      <c r="C5" s="145"/>
      <c r="D5" s="145"/>
      <c r="E5" s="17" t="s">
        <v>13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>
        <f t="shared" si="0"/>
        <v>0</v>
      </c>
    </row>
    <row r="6" spans="1:20" customFormat="1" ht="16.5" customHeight="1">
      <c r="A6" s="148"/>
      <c r="B6" s="145"/>
      <c r="C6" s="145"/>
      <c r="D6" s="145"/>
      <c r="E6" s="17" t="s">
        <v>14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>
        <f t="shared" si="0"/>
        <v>0</v>
      </c>
    </row>
    <row r="7" spans="1:20" customFormat="1" ht="16.5">
      <c r="A7" s="148" t="s">
        <v>20</v>
      </c>
      <c r="B7" s="145"/>
      <c r="C7" s="145"/>
      <c r="D7" s="145"/>
      <c r="E7" s="31" t="s">
        <v>922</v>
      </c>
      <c r="F7" s="3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customFormat="1" ht="16.5">
      <c r="A8" s="148"/>
      <c r="B8" s="145"/>
      <c r="C8" s="145"/>
      <c r="D8" s="145"/>
      <c r="E8" s="31" t="s">
        <v>921</v>
      </c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customFormat="1" ht="16.5">
      <c r="A9" s="148"/>
      <c r="B9" s="145"/>
      <c r="C9" s="145"/>
      <c r="D9" s="145"/>
      <c r="E9" s="3" t="s">
        <v>39</v>
      </c>
      <c r="F9" s="7"/>
      <c r="G9" s="6"/>
      <c r="H9" s="14"/>
      <c r="I9" s="14"/>
      <c r="J9" s="14"/>
      <c r="K9" s="14"/>
      <c r="L9" s="14"/>
      <c r="M9" s="6"/>
      <c r="N9" s="6"/>
      <c r="O9" s="6"/>
      <c r="P9" s="6"/>
      <c r="Q9" s="6"/>
      <c r="R9" s="6"/>
      <c r="S9" s="6"/>
      <c r="T9" s="6">
        <f t="shared" si="0"/>
        <v>0</v>
      </c>
    </row>
    <row r="10" spans="1:20" customFormat="1" ht="16.5">
      <c r="A10" s="148"/>
      <c r="B10" s="145"/>
      <c r="C10" s="145"/>
      <c r="D10" s="145"/>
      <c r="E10" s="3" t="s">
        <v>40</v>
      </c>
      <c r="F10" s="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9">
        <f t="shared" si="0"/>
        <v>0</v>
      </c>
    </row>
    <row r="11" spans="1:20" customFormat="1" ht="16.5">
      <c r="A11" s="148"/>
      <c r="B11" s="145"/>
      <c r="C11" s="145"/>
      <c r="D11" s="145"/>
      <c r="E11" s="30" t="s">
        <v>41</v>
      </c>
      <c r="F11" s="8">
        <f>F3+F4+F5+F6-F9-F10</f>
        <v>0</v>
      </c>
      <c r="G11" s="8">
        <f>G3+G4+G5+G6-G9-G10</f>
        <v>0</v>
      </c>
      <c r="H11" s="8">
        <f t="shared" ref="H11:T11" si="1">H3+H4+H5+H6-H9-H10</f>
        <v>0</v>
      </c>
      <c r="I11" s="8">
        <f t="shared" si="1"/>
        <v>0</v>
      </c>
      <c r="J11" s="8">
        <f t="shared" si="1"/>
        <v>0</v>
      </c>
      <c r="K11" s="8">
        <f t="shared" si="1"/>
        <v>0</v>
      </c>
      <c r="L11" s="8">
        <f t="shared" si="1"/>
        <v>0</v>
      </c>
      <c r="M11" s="8">
        <f t="shared" si="1"/>
        <v>0</v>
      </c>
      <c r="N11" s="8">
        <f t="shared" si="1"/>
        <v>0</v>
      </c>
      <c r="O11" s="8">
        <f t="shared" si="1"/>
        <v>0</v>
      </c>
      <c r="P11" s="8">
        <f t="shared" si="1"/>
        <v>0</v>
      </c>
      <c r="Q11" s="8">
        <f t="shared" si="1"/>
        <v>0</v>
      </c>
      <c r="R11" s="8">
        <f t="shared" si="1"/>
        <v>0</v>
      </c>
      <c r="S11" s="8">
        <f t="shared" si="1"/>
        <v>0</v>
      </c>
      <c r="T11" s="8">
        <f t="shared" si="1"/>
        <v>0</v>
      </c>
    </row>
    <row r="12" spans="1:20" customFormat="1" ht="17.100000000000001" customHeight="1">
      <c r="A12" s="5" t="s">
        <v>0</v>
      </c>
      <c r="B12" s="6"/>
      <c r="C12" s="5" t="s">
        <v>1</v>
      </c>
      <c r="D12" s="2" t="s">
        <v>34</v>
      </c>
      <c r="E12" s="5" t="s">
        <v>15</v>
      </c>
      <c r="F12" s="5" t="s">
        <v>42</v>
      </c>
      <c r="G12" s="5" t="s">
        <v>16</v>
      </c>
      <c r="H12" s="5" t="s">
        <v>2</v>
      </c>
      <c r="I12" s="5" t="s">
        <v>3</v>
      </c>
      <c r="J12" s="5" t="s">
        <v>4</v>
      </c>
      <c r="K12" s="5" t="s">
        <v>5</v>
      </c>
      <c r="L12" s="5" t="s">
        <v>6</v>
      </c>
      <c r="M12" s="5" t="s">
        <v>7</v>
      </c>
      <c r="N12" s="5" t="s">
        <v>8</v>
      </c>
      <c r="O12" s="5" t="s">
        <v>9</v>
      </c>
      <c r="P12" s="5" t="s">
        <v>10</v>
      </c>
      <c r="Q12" s="5" t="s">
        <v>11</v>
      </c>
      <c r="R12" s="5" t="s">
        <v>12</v>
      </c>
      <c r="S12" s="5" t="s">
        <v>43</v>
      </c>
      <c r="T12" s="5" t="s">
        <v>17</v>
      </c>
    </row>
    <row r="13" spans="1:20" customFormat="1" ht="16.5">
      <c r="A13" s="149" t="s">
        <v>18</v>
      </c>
      <c r="B13" s="145"/>
      <c r="C13" s="145"/>
      <c r="D13" s="145"/>
      <c r="E13" s="5" t="s">
        <v>44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f t="shared" ref="T13:T20" si="2">SUM(F13:S13)</f>
        <v>0</v>
      </c>
    </row>
    <row r="14" spans="1:20" customFormat="1" ht="16.5">
      <c r="A14" s="149"/>
      <c r="B14" s="145"/>
      <c r="C14" s="145"/>
      <c r="D14" s="145"/>
      <c r="E14" s="5" t="s">
        <v>38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>
        <f t="shared" si="2"/>
        <v>0</v>
      </c>
    </row>
    <row r="15" spans="1:20" customFormat="1" ht="16.5">
      <c r="A15" s="148" t="s">
        <v>19</v>
      </c>
      <c r="B15" s="145"/>
      <c r="C15" s="145"/>
      <c r="D15" s="146"/>
      <c r="E15" s="17" t="s">
        <v>13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>
        <f t="shared" si="2"/>
        <v>0</v>
      </c>
    </row>
    <row r="16" spans="1:20" customFormat="1" ht="17.100000000000001" customHeight="1">
      <c r="A16" s="148"/>
      <c r="B16" s="145"/>
      <c r="C16" s="145"/>
      <c r="D16" s="146"/>
      <c r="E16" s="17" t="s">
        <v>14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f t="shared" si="2"/>
        <v>0</v>
      </c>
    </row>
    <row r="17" spans="1:20" customFormat="1" ht="17.100000000000001" customHeight="1">
      <c r="A17" s="142" t="s">
        <v>20</v>
      </c>
      <c r="B17" s="136"/>
      <c r="C17" s="137"/>
      <c r="D17" s="137"/>
      <c r="E17" s="31" t="s">
        <v>922</v>
      </c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customFormat="1" ht="17.100000000000001" customHeight="1">
      <c r="A18" s="143"/>
      <c r="B18" s="138"/>
      <c r="C18" s="139"/>
      <c r="D18" s="139"/>
      <c r="E18" s="31" t="s">
        <v>921</v>
      </c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1:20" customFormat="1" ht="16.149999999999999" customHeight="1">
      <c r="A19" s="143"/>
      <c r="B19" s="138"/>
      <c r="C19" s="139"/>
      <c r="D19" s="139"/>
      <c r="E19" s="3" t="s">
        <v>39</v>
      </c>
      <c r="F19" s="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>
        <f t="shared" si="2"/>
        <v>0</v>
      </c>
    </row>
    <row r="20" spans="1:20" customFormat="1" ht="16.5">
      <c r="A20" s="143"/>
      <c r="B20" s="138"/>
      <c r="C20" s="139"/>
      <c r="D20" s="139"/>
      <c r="E20" s="3" t="s">
        <v>40</v>
      </c>
      <c r="F20" s="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>
        <f t="shared" si="2"/>
        <v>0</v>
      </c>
    </row>
    <row r="21" spans="1:20" customFormat="1" ht="16.5">
      <c r="A21" s="144"/>
      <c r="B21" s="140"/>
      <c r="C21" s="141"/>
      <c r="D21" s="141"/>
      <c r="E21" s="30" t="s">
        <v>41</v>
      </c>
      <c r="F21" s="8">
        <f t="shared" ref="F21:T21" si="3">F13+F14+F15+F16-F19-F20</f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f t="shared" si="3"/>
        <v>0</v>
      </c>
      <c r="L21" s="8">
        <f t="shared" si="3"/>
        <v>0</v>
      </c>
      <c r="M21" s="8">
        <f t="shared" si="3"/>
        <v>0</v>
      </c>
      <c r="N21" s="8">
        <f t="shared" si="3"/>
        <v>0</v>
      </c>
      <c r="O21" s="8">
        <f t="shared" si="3"/>
        <v>0</v>
      </c>
      <c r="P21" s="8">
        <f t="shared" si="3"/>
        <v>0</v>
      </c>
      <c r="Q21" s="8">
        <f t="shared" si="3"/>
        <v>0</v>
      </c>
      <c r="R21" s="8">
        <f t="shared" si="3"/>
        <v>0</v>
      </c>
      <c r="S21" s="8">
        <f t="shared" si="3"/>
        <v>0</v>
      </c>
      <c r="T21" s="8">
        <f t="shared" si="3"/>
        <v>0</v>
      </c>
    </row>
    <row r="22" spans="1:20" customFormat="1" ht="17.100000000000001" customHeight="1">
      <c r="A22" s="17" t="s">
        <v>0</v>
      </c>
      <c r="B22" s="18"/>
      <c r="C22" s="17" t="s">
        <v>1</v>
      </c>
      <c r="D22" s="2" t="s">
        <v>34</v>
      </c>
      <c r="E22" s="17" t="s">
        <v>15</v>
      </c>
      <c r="F22" s="17" t="s">
        <v>42</v>
      </c>
      <c r="G22" s="17" t="s">
        <v>16</v>
      </c>
      <c r="H22" s="17" t="s">
        <v>2</v>
      </c>
      <c r="I22" s="17" t="s">
        <v>3</v>
      </c>
      <c r="J22" s="17" t="s">
        <v>4</v>
      </c>
      <c r="K22" s="17" t="s">
        <v>5</v>
      </c>
      <c r="L22" s="17" t="s">
        <v>6</v>
      </c>
      <c r="M22" s="17" t="s">
        <v>7</v>
      </c>
      <c r="N22" s="17" t="s">
        <v>8</v>
      </c>
      <c r="O22" s="17" t="s">
        <v>9</v>
      </c>
      <c r="P22" s="17" t="s">
        <v>10</v>
      </c>
      <c r="Q22" s="17" t="s">
        <v>11</v>
      </c>
      <c r="R22" s="17" t="s">
        <v>12</v>
      </c>
      <c r="S22" s="17" t="s">
        <v>43</v>
      </c>
      <c r="T22" s="17" t="s">
        <v>17</v>
      </c>
    </row>
    <row r="23" spans="1:20" customFormat="1" ht="16.5">
      <c r="A23" s="149" t="s">
        <v>18</v>
      </c>
      <c r="B23" s="145"/>
      <c r="C23" s="145"/>
      <c r="D23" s="146"/>
      <c r="E23" s="17" t="s">
        <v>44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>
        <f t="shared" ref="T23:T30" si="4">SUM(F23:S23)</f>
        <v>0</v>
      </c>
    </row>
    <row r="24" spans="1:20" customFormat="1" ht="16.5">
      <c r="A24" s="149"/>
      <c r="B24" s="145"/>
      <c r="C24" s="145"/>
      <c r="D24" s="146"/>
      <c r="E24" s="17" t="s">
        <v>38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>
        <f t="shared" si="4"/>
        <v>0</v>
      </c>
    </row>
    <row r="25" spans="1:20" customFormat="1" ht="16.5">
      <c r="A25" s="148" t="s">
        <v>19</v>
      </c>
      <c r="B25" s="145"/>
      <c r="C25" s="145"/>
      <c r="D25" s="146"/>
      <c r="E25" s="17" t="s">
        <v>13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>
        <f t="shared" si="4"/>
        <v>0</v>
      </c>
    </row>
    <row r="26" spans="1:20" customFormat="1" ht="17.100000000000001" customHeight="1">
      <c r="A26" s="148"/>
      <c r="B26" s="145"/>
      <c r="C26" s="145"/>
      <c r="D26" s="146"/>
      <c r="E26" s="17" t="s">
        <v>14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>
        <f t="shared" si="4"/>
        <v>0</v>
      </c>
    </row>
    <row r="27" spans="1:20" customFormat="1" ht="17.100000000000001" customHeight="1">
      <c r="A27" s="142" t="s">
        <v>20</v>
      </c>
      <c r="B27" s="136"/>
      <c r="C27" s="137"/>
      <c r="D27" s="137"/>
      <c r="E27" s="31" t="s">
        <v>922</v>
      </c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0" customFormat="1" ht="17.100000000000001" customHeight="1">
      <c r="A28" s="143"/>
      <c r="B28" s="138"/>
      <c r="C28" s="139"/>
      <c r="D28" s="139"/>
      <c r="E28" s="31" t="s">
        <v>921</v>
      </c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1:20" customFormat="1" ht="16.149999999999999" customHeight="1">
      <c r="A29" s="143"/>
      <c r="B29" s="138"/>
      <c r="C29" s="139"/>
      <c r="D29" s="139"/>
      <c r="E29" s="3" t="s">
        <v>39</v>
      </c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f t="shared" si="4"/>
        <v>0</v>
      </c>
    </row>
    <row r="30" spans="1:20" customFormat="1" ht="16.5">
      <c r="A30" s="143"/>
      <c r="B30" s="138"/>
      <c r="C30" s="139"/>
      <c r="D30" s="139"/>
      <c r="E30" s="3" t="s">
        <v>40</v>
      </c>
      <c r="F30" s="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>
        <f t="shared" si="4"/>
        <v>0</v>
      </c>
    </row>
    <row r="31" spans="1:20" customFormat="1" ht="16.5">
      <c r="A31" s="144"/>
      <c r="B31" s="140"/>
      <c r="C31" s="141"/>
      <c r="D31" s="141"/>
      <c r="E31" s="30" t="s">
        <v>41</v>
      </c>
      <c r="F31" s="8">
        <f t="shared" ref="F31:T31" si="5">F23+F24+F25+F26-F29-F30</f>
        <v>0</v>
      </c>
      <c r="G31" s="8">
        <f t="shared" si="5"/>
        <v>0</v>
      </c>
      <c r="H31" s="8">
        <f t="shared" si="5"/>
        <v>0</v>
      </c>
      <c r="I31" s="8">
        <f t="shared" si="5"/>
        <v>0</v>
      </c>
      <c r="J31" s="8">
        <f t="shared" si="5"/>
        <v>0</v>
      </c>
      <c r="K31" s="8">
        <f t="shared" si="5"/>
        <v>0</v>
      </c>
      <c r="L31" s="8">
        <f t="shared" si="5"/>
        <v>0</v>
      </c>
      <c r="M31" s="8">
        <f t="shared" si="5"/>
        <v>0</v>
      </c>
      <c r="N31" s="8">
        <f t="shared" si="5"/>
        <v>0</v>
      </c>
      <c r="O31" s="8">
        <f t="shared" si="5"/>
        <v>0</v>
      </c>
      <c r="P31" s="8">
        <f t="shared" si="5"/>
        <v>0</v>
      </c>
      <c r="Q31" s="8">
        <f t="shared" si="5"/>
        <v>0</v>
      </c>
      <c r="R31" s="8">
        <f t="shared" si="5"/>
        <v>0</v>
      </c>
      <c r="S31" s="8">
        <f t="shared" si="5"/>
        <v>0</v>
      </c>
      <c r="T31" s="8">
        <f t="shared" si="5"/>
        <v>0</v>
      </c>
    </row>
    <row r="32" spans="1:20" customFormat="1" ht="17.100000000000001" customHeight="1">
      <c r="A32" s="5" t="s">
        <v>0</v>
      </c>
      <c r="B32" s="6"/>
      <c r="C32" s="5" t="s">
        <v>1</v>
      </c>
      <c r="D32" s="2" t="s">
        <v>34</v>
      </c>
      <c r="E32" s="5" t="s">
        <v>15</v>
      </c>
      <c r="F32" s="5" t="s">
        <v>42</v>
      </c>
      <c r="G32" s="5" t="s">
        <v>16</v>
      </c>
      <c r="H32" s="5" t="s">
        <v>2</v>
      </c>
      <c r="I32" s="5" t="s">
        <v>3</v>
      </c>
      <c r="J32" s="5" t="s">
        <v>4</v>
      </c>
      <c r="K32" s="5" t="s">
        <v>5</v>
      </c>
      <c r="L32" s="5" t="s">
        <v>6</v>
      </c>
      <c r="M32" s="5" t="s">
        <v>7</v>
      </c>
      <c r="N32" s="5" t="s">
        <v>8</v>
      </c>
      <c r="O32" s="5" t="s">
        <v>9</v>
      </c>
      <c r="P32" s="5" t="s">
        <v>10</v>
      </c>
      <c r="Q32" s="5" t="s">
        <v>11</v>
      </c>
      <c r="R32" s="5" t="s">
        <v>12</v>
      </c>
      <c r="S32" s="5" t="s">
        <v>43</v>
      </c>
      <c r="T32" s="5" t="s">
        <v>17</v>
      </c>
    </row>
    <row r="33" spans="1:20" customFormat="1" ht="16.5">
      <c r="A33" s="149" t="s">
        <v>18</v>
      </c>
      <c r="B33" s="145"/>
      <c r="C33" s="145"/>
      <c r="D33" s="145"/>
      <c r="E33" s="5" t="s">
        <v>44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>
        <f t="shared" ref="T33:T40" si="6">SUM(F33:S33)</f>
        <v>0</v>
      </c>
    </row>
    <row r="34" spans="1:20" customFormat="1" ht="16.5">
      <c r="A34" s="149"/>
      <c r="B34" s="145"/>
      <c r="C34" s="145"/>
      <c r="D34" s="146"/>
      <c r="E34" s="17" t="s">
        <v>38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>
        <f t="shared" si="6"/>
        <v>0</v>
      </c>
    </row>
    <row r="35" spans="1:20" customFormat="1" ht="16.5">
      <c r="A35" s="148" t="s">
        <v>19</v>
      </c>
      <c r="B35" s="145"/>
      <c r="C35" s="145"/>
      <c r="D35" s="146"/>
      <c r="E35" s="17" t="s">
        <v>13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>
        <f t="shared" si="6"/>
        <v>0</v>
      </c>
    </row>
    <row r="36" spans="1:20" customFormat="1" ht="17.100000000000001" customHeight="1">
      <c r="A36" s="148"/>
      <c r="B36" s="145"/>
      <c r="C36" s="145"/>
      <c r="D36" s="146"/>
      <c r="E36" s="17" t="s">
        <v>14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>
        <f t="shared" si="6"/>
        <v>0</v>
      </c>
    </row>
    <row r="37" spans="1:20" customFormat="1" ht="17.100000000000001" customHeight="1">
      <c r="A37" s="142" t="s">
        <v>20</v>
      </c>
      <c r="B37" s="136"/>
      <c r="C37" s="137"/>
      <c r="D37" s="137"/>
      <c r="E37" s="31" t="s">
        <v>922</v>
      </c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customFormat="1" ht="17.100000000000001" customHeight="1">
      <c r="A38" s="143"/>
      <c r="B38" s="138"/>
      <c r="C38" s="139"/>
      <c r="D38" s="139"/>
      <c r="E38" s="31" t="s">
        <v>921</v>
      </c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0" customFormat="1" ht="16.149999999999999" customHeight="1">
      <c r="A39" s="143"/>
      <c r="B39" s="138"/>
      <c r="C39" s="139"/>
      <c r="D39" s="139"/>
      <c r="E39" s="3" t="s">
        <v>39</v>
      </c>
      <c r="F39" s="7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f t="shared" si="6"/>
        <v>0</v>
      </c>
    </row>
    <row r="40" spans="1:20" customFormat="1" ht="16.5">
      <c r="A40" s="143"/>
      <c r="B40" s="138"/>
      <c r="C40" s="139"/>
      <c r="D40" s="139"/>
      <c r="E40" s="3" t="s">
        <v>40</v>
      </c>
      <c r="F40" s="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f t="shared" si="6"/>
        <v>0</v>
      </c>
    </row>
    <row r="41" spans="1:20" customFormat="1" ht="16.5">
      <c r="A41" s="144"/>
      <c r="B41" s="140"/>
      <c r="C41" s="141"/>
      <c r="D41" s="141"/>
      <c r="E41" s="30" t="s">
        <v>41</v>
      </c>
      <c r="F41" s="8">
        <f t="shared" ref="F41:T41" si="7">F33+F34+F35+F36-F39-F40</f>
        <v>0</v>
      </c>
      <c r="G41" s="8">
        <f t="shared" si="7"/>
        <v>0</v>
      </c>
      <c r="H41" s="8">
        <f t="shared" si="7"/>
        <v>0</v>
      </c>
      <c r="I41" s="8">
        <f t="shared" si="7"/>
        <v>0</v>
      </c>
      <c r="J41" s="8">
        <f t="shared" si="7"/>
        <v>0</v>
      </c>
      <c r="K41" s="8">
        <f t="shared" si="7"/>
        <v>0</v>
      </c>
      <c r="L41" s="8">
        <f t="shared" si="7"/>
        <v>0</v>
      </c>
      <c r="M41" s="8">
        <f t="shared" si="7"/>
        <v>0</v>
      </c>
      <c r="N41" s="8">
        <f t="shared" si="7"/>
        <v>0</v>
      </c>
      <c r="O41" s="8">
        <f t="shared" si="7"/>
        <v>0</v>
      </c>
      <c r="P41" s="8">
        <f t="shared" si="7"/>
        <v>0</v>
      </c>
      <c r="Q41" s="8">
        <f t="shared" si="7"/>
        <v>0</v>
      </c>
      <c r="R41" s="8">
        <f t="shared" si="7"/>
        <v>0</v>
      </c>
      <c r="S41" s="8">
        <f t="shared" si="7"/>
        <v>0</v>
      </c>
      <c r="T41" s="8">
        <f t="shared" si="7"/>
        <v>0</v>
      </c>
    </row>
    <row r="42" spans="1:20" ht="16.5">
      <c r="A42" s="147" t="s">
        <v>104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</row>
    <row r="44" spans="1:20">
      <c r="A44" s="4"/>
    </row>
  </sheetData>
  <mergeCells count="26">
    <mergeCell ref="B7:D11"/>
    <mergeCell ref="A13:A14"/>
    <mergeCell ref="B13:D14"/>
    <mergeCell ref="A15:A16"/>
    <mergeCell ref="B15:D16"/>
    <mergeCell ref="A7:A11"/>
    <mergeCell ref="A1:S1"/>
    <mergeCell ref="A3:A4"/>
    <mergeCell ref="A5:A6"/>
    <mergeCell ref="B3:D4"/>
    <mergeCell ref="B5:D6"/>
    <mergeCell ref="A23:A24"/>
    <mergeCell ref="B23:D24"/>
    <mergeCell ref="A25:A26"/>
    <mergeCell ref="B25:D26"/>
    <mergeCell ref="A17:A21"/>
    <mergeCell ref="B17:D21"/>
    <mergeCell ref="B27:D31"/>
    <mergeCell ref="A37:A41"/>
    <mergeCell ref="B37:D41"/>
    <mergeCell ref="B33:D34"/>
    <mergeCell ref="A42:S42"/>
    <mergeCell ref="A35:A36"/>
    <mergeCell ref="B35:D36"/>
    <mergeCell ref="A27:A31"/>
    <mergeCell ref="A33:A34"/>
  </mergeCells>
  <phoneticPr fontId="1" type="noConversion"/>
  <pageMargins left="0.39370078740157483" right="0.39370078740157483" top="0" bottom="0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N849"/>
  <sheetViews>
    <sheetView topLeftCell="A7" workbookViewId="0">
      <selection activeCell="B9" sqref="B9"/>
    </sheetView>
  </sheetViews>
  <sheetFormatPr defaultColWidth="9" defaultRowHeight="16.5"/>
  <cols>
    <col min="1" max="1" width="23.375" style="19" customWidth="1"/>
    <col min="2" max="7" width="11.875" style="19" customWidth="1"/>
    <col min="8" max="16384" width="9" style="19"/>
  </cols>
  <sheetData>
    <row r="1" spans="1:14" ht="32.1" customHeight="1">
      <c r="B1" s="19" t="s">
        <v>109</v>
      </c>
      <c r="C1" s="19" t="s">
        <v>110</v>
      </c>
      <c r="D1" s="19" t="s">
        <v>111</v>
      </c>
    </row>
    <row r="2" spans="1:14" ht="20.100000000000001" customHeight="1">
      <c r="D2" s="20">
        <v>0</v>
      </c>
      <c r="E2" s="20" t="s">
        <v>112</v>
      </c>
      <c r="F2" s="20">
        <v>0</v>
      </c>
    </row>
    <row r="3" spans="1:14">
      <c r="B3" s="19" t="s">
        <v>113</v>
      </c>
      <c r="D3" s="20">
        <v>540000</v>
      </c>
      <c r="E3" s="20" t="s">
        <v>114</v>
      </c>
      <c r="F3" s="20">
        <v>37800</v>
      </c>
      <c r="G3" s="19" t="s">
        <v>115</v>
      </c>
      <c r="H3" s="20">
        <v>88000</v>
      </c>
    </row>
    <row r="4" spans="1:14">
      <c r="B4" s="19" t="s">
        <v>116</v>
      </c>
      <c r="D4" s="20">
        <v>1210000</v>
      </c>
      <c r="E4" s="20" t="s">
        <v>117</v>
      </c>
      <c r="F4" s="20">
        <v>134600</v>
      </c>
      <c r="G4" s="19" t="s">
        <v>118</v>
      </c>
      <c r="H4" s="20">
        <v>240000</v>
      </c>
    </row>
    <row r="5" spans="1:14">
      <c r="D5" s="20">
        <v>2420000</v>
      </c>
      <c r="E5" s="20" t="s">
        <v>119</v>
      </c>
      <c r="F5" s="20">
        <v>376600</v>
      </c>
      <c r="G5" s="19" t="s">
        <v>120</v>
      </c>
      <c r="H5" s="20">
        <v>200000</v>
      </c>
    </row>
    <row r="6" spans="1:14">
      <c r="D6" s="20">
        <v>4530000</v>
      </c>
      <c r="E6" s="20" t="s">
        <v>121</v>
      </c>
      <c r="F6" s="20">
        <v>829600</v>
      </c>
      <c r="G6" s="19" t="s">
        <v>122</v>
      </c>
    </row>
    <row r="9" spans="1:14" ht="99">
      <c r="B9" s="21" t="s">
        <v>123</v>
      </c>
      <c r="C9" s="22" t="s">
        <v>124</v>
      </c>
      <c r="D9" s="22" t="s">
        <v>125</v>
      </c>
      <c r="E9" s="22" t="s">
        <v>126</v>
      </c>
      <c r="F9" s="22" t="s">
        <v>127</v>
      </c>
      <c r="G9" s="22" t="s">
        <v>128</v>
      </c>
      <c r="H9" s="22" t="s">
        <v>129</v>
      </c>
      <c r="I9" s="22" t="s">
        <v>130</v>
      </c>
      <c r="J9" s="22" t="s">
        <v>131</v>
      </c>
      <c r="K9" s="22" t="s">
        <v>132</v>
      </c>
      <c r="L9" s="22" t="s">
        <v>133</v>
      </c>
      <c r="M9" s="22" t="s">
        <v>134</v>
      </c>
      <c r="N9" s="22" t="s">
        <v>135</v>
      </c>
    </row>
    <row r="10" spans="1:14" ht="26.25">
      <c r="A10" s="20">
        <v>80000</v>
      </c>
      <c r="B10" s="23" t="s">
        <v>45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4" ht="17.45" customHeight="1">
      <c r="A11" s="20">
        <v>80500</v>
      </c>
      <c r="B11" s="23" t="s">
        <v>46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</row>
    <row r="12" spans="1:14" ht="26.25">
      <c r="A12" s="20">
        <v>81000</v>
      </c>
      <c r="B12" s="23" t="s">
        <v>47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4" ht="26.25">
      <c r="A13" s="20">
        <v>81500</v>
      </c>
      <c r="B13" s="23" t="s">
        <v>48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</row>
    <row r="14" spans="1:14" ht="26.25">
      <c r="A14" s="20">
        <v>82000</v>
      </c>
      <c r="B14" s="23" t="s">
        <v>49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4" ht="26.25">
      <c r="A15" s="20">
        <v>82500</v>
      </c>
      <c r="B15" s="23" t="s">
        <v>50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</row>
    <row r="16" spans="1:14" ht="26.25">
      <c r="A16" s="20">
        <v>83000</v>
      </c>
      <c r="B16" s="23" t="s">
        <v>51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</row>
    <row r="17" spans="1:14" ht="26.25">
      <c r="A17" s="20">
        <v>83500</v>
      </c>
      <c r="B17" s="23" t="s">
        <v>52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</row>
    <row r="18" spans="1:14" ht="26.25">
      <c r="A18" s="20">
        <v>84000</v>
      </c>
      <c r="B18" s="23" t="s">
        <v>53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ht="27" thickBot="1">
      <c r="A19" s="20">
        <v>84500</v>
      </c>
      <c r="B19" s="25" t="s">
        <v>54</v>
      </c>
      <c r="C19" s="26">
        <v>2020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</row>
    <row r="20" spans="1:14" ht="27" thickTop="1">
      <c r="A20" s="20">
        <v>85000</v>
      </c>
      <c r="B20" s="23" t="s">
        <v>55</v>
      </c>
      <c r="C20" s="24">
        <v>2050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</row>
    <row r="21" spans="1:14" ht="26.25">
      <c r="A21" s="20">
        <v>85500</v>
      </c>
      <c r="B21" s="23" t="s">
        <v>56</v>
      </c>
      <c r="C21" s="24">
        <v>2070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</row>
    <row r="22" spans="1:14" ht="26.25">
      <c r="A22" s="20">
        <v>86000</v>
      </c>
      <c r="B22" s="23" t="s">
        <v>57</v>
      </c>
      <c r="C22" s="24">
        <v>2100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</row>
    <row r="23" spans="1:14" ht="26.25">
      <c r="A23" s="20">
        <v>86500</v>
      </c>
      <c r="B23" s="23" t="s">
        <v>58</v>
      </c>
      <c r="C23" s="24">
        <v>2120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</row>
    <row r="24" spans="1:14" ht="26.25">
      <c r="A24" s="20">
        <v>87000</v>
      </c>
      <c r="B24" s="23" t="s">
        <v>59</v>
      </c>
      <c r="C24" s="24">
        <v>2150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</row>
    <row r="25" spans="1:14" ht="26.25">
      <c r="A25" s="20">
        <v>87500</v>
      </c>
      <c r="B25" s="23" t="s">
        <v>60</v>
      </c>
      <c r="C25" s="24">
        <v>2170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</row>
    <row r="26" spans="1:14" ht="26.25">
      <c r="A26" s="20">
        <v>88000</v>
      </c>
      <c r="B26" s="23" t="s">
        <v>61</v>
      </c>
      <c r="C26" s="24">
        <v>2200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</row>
    <row r="27" spans="1:14" ht="26.25">
      <c r="A27" s="20">
        <v>88500</v>
      </c>
      <c r="B27" s="23" t="s">
        <v>62</v>
      </c>
      <c r="C27" s="24">
        <v>2220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</row>
    <row r="28" spans="1:14" ht="26.25">
      <c r="A28" s="20">
        <v>89000</v>
      </c>
      <c r="B28" s="23" t="s">
        <v>63</v>
      </c>
      <c r="C28" s="24">
        <v>2250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</row>
    <row r="29" spans="1:14" ht="27" thickBot="1">
      <c r="A29" s="20">
        <v>89500</v>
      </c>
      <c r="B29" s="25" t="s">
        <v>64</v>
      </c>
      <c r="C29" s="26">
        <v>2310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</row>
    <row r="30" spans="1:14" ht="27" thickTop="1">
      <c r="A30" s="20">
        <v>90000</v>
      </c>
      <c r="B30" s="23" t="s">
        <v>65</v>
      </c>
      <c r="C30" s="24">
        <v>2370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</row>
    <row r="31" spans="1:14" ht="26.25">
      <c r="A31" s="20">
        <v>90500</v>
      </c>
      <c r="B31" s="23" t="s">
        <v>66</v>
      </c>
      <c r="C31" s="24">
        <v>2430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</row>
    <row r="32" spans="1:14" ht="26.25">
      <c r="A32" s="20">
        <v>91000</v>
      </c>
      <c r="B32" s="23" t="s">
        <v>67</v>
      </c>
      <c r="C32" s="24">
        <v>2490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</row>
    <row r="33" spans="1:14" ht="26.25">
      <c r="A33" s="20">
        <v>91500</v>
      </c>
      <c r="B33" s="23" t="s">
        <v>68</v>
      </c>
      <c r="C33" s="24">
        <v>2550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</row>
    <row r="34" spans="1:14" ht="26.25">
      <c r="A34" s="20">
        <v>92000</v>
      </c>
      <c r="B34" s="23" t="s">
        <v>69</v>
      </c>
      <c r="C34" s="24">
        <v>2610</v>
      </c>
      <c r="D34" s="24">
        <v>2030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26.25">
      <c r="A35" s="20">
        <v>92500</v>
      </c>
      <c r="B35" s="23" t="s">
        <v>70</v>
      </c>
      <c r="C35" s="24">
        <v>2670</v>
      </c>
      <c r="D35" s="24">
        <v>2050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</row>
    <row r="36" spans="1:14" ht="26.25">
      <c r="A36" s="20">
        <v>93000</v>
      </c>
      <c r="B36" s="23" t="s">
        <v>71</v>
      </c>
      <c r="C36" s="24">
        <v>2730</v>
      </c>
      <c r="D36" s="24">
        <v>2080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</row>
    <row r="37" spans="1:14" ht="26.25">
      <c r="A37" s="20">
        <v>93500</v>
      </c>
      <c r="B37" s="23" t="s">
        <v>72</v>
      </c>
      <c r="C37" s="24">
        <v>2790</v>
      </c>
      <c r="D37" s="24">
        <v>2100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</row>
    <row r="38" spans="1:14" ht="26.25">
      <c r="A38" s="20">
        <v>94000</v>
      </c>
      <c r="B38" s="23" t="s">
        <v>73</v>
      </c>
      <c r="C38" s="24">
        <v>2850</v>
      </c>
      <c r="D38" s="24">
        <v>2130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27" thickBot="1">
      <c r="A39" s="20">
        <v>94500</v>
      </c>
      <c r="B39" s="25" t="s">
        <v>74</v>
      </c>
      <c r="C39" s="26">
        <v>2910</v>
      </c>
      <c r="D39" s="26">
        <v>2150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</row>
    <row r="40" spans="1:14" ht="27" thickTop="1">
      <c r="A40" s="20">
        <v>95000</v>
      </c>
      <c r="B40" s="23" t="s">
        <v>75</v>
      </c>
      <c r="C40" s="24">
        <v>2970</v>
      </c>
      <c r="D40" s="24">
        <v>2180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26.25">
      <c r="A41" s="20">
        <v>95500</v>
      </c>
      <c r="B41" s="23" t="s">
        <v>76</v>
      </c>
      <c r="C41" s="24">
        <v>3030</v>
      </c>
      <c r="D41" s="24">
        <v>2200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26.25">
      <c r="A42" s="20">
        <v>96000</v>
      </c>
      <c r="B42" s="23" t="s">
        <v>77</v>
      </c>
      <c r="C42" s="24">
        <v>3090</v>
      </c>
      <c r="D42" s="24">
        <v>2230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26.25">
      <c r="A43" s="20">
        <v>96500</v>
      </c>
      <c r="B43" s="23" t="s">
        <v>78</v>
      </c>
      <c r="C43" s="24">
        <v>3150</v>
      </c>
      <c r="D43" s="24">
        <v>2270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26.25">
      <c r="A44" s="20">
        <v>97000</v>
      </c>
      <c r="B44" s="23" t="s">
        <v>79</v>
      </c>
      <c r="C44" s="24">
        <v>3210</v>
      </c>
      <c r="D44" s="24">
        <v>2330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26.25">
      <c r="A45" s="20">
        <v>97500</v>
      </c>
      <c r="B45" s="23" t="s">
        <v>80</v>
      </c>
      <c r="C45" s="24">
        <v>3270</v>
      </c>
      <c r="D45" s="24">
        <v>2390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</row>
    <row r="46" spans="1:14" ht="26.25">
      <c r="A46" s="20">
        <v>98000</v>
      </c>
      <c r="B46" s="23" t="s">
        <v>81</v>
      </c>
      <c r="C46" s="24">
        <v>3330</v>
      </c>
      <c r="D46" s="24">
        <v>2450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26.25">
      <c r="A47" s="20">
        <v>98500</v>
      </c>
      <c r="B47" s="23" t="s">
        <v>82</v>
      </c>
      <c r="C47" s="24">
        <v>3390</v>
      </c>
      <c r="D47" s="24">
        <v>2510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26.25">
      <c r="A48" s="20">
        <v>99000</v>
      </c>
      <c r="B48" s="23" t="s">
        <v>83</v>
      </c>
      <c r="C48" s="24">
        <v>3450</v>
      </c>
      <c r="D48" s="24">
        <v>2570</v>
      </c>
      <c r="E48" s="24">
        <v>2010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27" thickBot="1">
      <c r="A49" s="20">
        <v>99500</v>
      </c>
      <c r="B49" s="25" t="s">
        <v>84</v>
      </c>
      <c r="C49" s="26">
        <v>3510</v>
      </c>
      <c r="D49" s="26">
        <v>2630</v>
      </c>
      <c r="E49" s="26">
        <v>2040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</row>
    <row r="50" spans="1:14" ht="27" thickTop="1">
      <c r="A50" s="20">
        <v>100000</v>
      </c>
      <c r="B50" s="23" t="s">
        <v>85</v>
      </c>
      <c r="C50" s="24">
        <v>3570</v>
      </c>
      <c r="D50" s="24">
        <v>2690</v>
      </c>
      <c r="E50" s="24">
        <v>2060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26.25">
      <c r="A51" s="20">
        <v>100500</v>
      </c>
      <c r="B51" s="23" t="s">
        <v>86</v>
      </c>
      <c r="C51" s="24">
        <v>3630</v>
      </c>
      <c r="D51" s="24">
        <v>2750</v>
      </c>
      <c r="E51" s="24">
        <v>2090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26.25">
      <c r="A52" s="20">
        <v>101000</v>
      </c>
      <c r="B52" s="23" t="s">
        <v>87</v>
      </c>
      <c r="C52" s="24">
        <v>3690</v>
      </c>
      <c r="D52" s="24">
        <v>2810</v>
      </c>
      <c r="E52" s="24">
        <v>2110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</row>
    <row r="53" spans="1:14" ht="26.25">
      <c r="A53" s="20">
        <v>101500</v>
      </c>
      <c r="B53" s="23" t="s">
        <v>88</v>
      </c>
      <c r="C53" s="24">
        <v>3750</v>
      </c>
      <c r="D53" s="24">
        <v>2870</v>
      </c>
      <c r="E53" s="24">
        <v>2140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</row>
    <row r="54" spans="1:14" ht="26.25">
      <c r="A54" s="20">
        <v>102000</v>
      </c>
      <c r="B54" s="23" t="s">
        <v>89</v>
      </c>
      <c r="C54" s="24">
        <v>3810</v>
      </c>
      <c r="D54" s="24">
        <v>2930</v>
      </c>
      <c r="E54" s="24">
        <v>2160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</row>
    <row r="55" spans="1:14" ht="26.25">
      <c r="A55" s="20">
        <v>102500</v>
      </c>
      <c r="B55" s="23" t="s">
        <v>90</v>
      </c>
      <c r="C55" s="24">
        <v>3870</v>
      </c>
      <c r="D55" s="24">
        <v>2990</v>
      </c>
      <c r="E55" s="24">
        <v>2190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26.25">
      <c r="A56" s="20">
        <v>103000</v>
      </c>
      <c r="B56" s="23" t="s">
        <v>91</v>
      </c>
      <c r="C56" s="24">
        <v>3930</v>
      </c>
      <c r="D56" s="24">
        <v>3050</v>
      </c>
      <c r="E56" s="24">
        <v>2210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</row>
    <row r="57" spans="1:14" ht="26.25">
      <c r="A57" s="20">
        <v>103500</v>
      </c>
      <c r="B57" s="23" t="s">
        <v>92</v>
      </c>
      <c r="C57" s="24">
        <v>3990</v>
      </c>
      <c r="D57" s="24">
        <v>3110</v>
      </c>
      <c r="E57" s="24">
        <v>2240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</row>
    <row r="58" spans="1:14" ht="26.25">
      <c r="A58" s="20">
        <v>104000</v>
      </c>
      <c r="B58" s="23" t="s">
        <v>93</v>
      </c>
      <c r="C58" s="24">
        <v>4050</v>
      </c>
      <c r="D58" s="24">
        <v>3170</v>
      </c>
      <c r="E58" s="24">
        <v>2290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27" thickBot="1">
      <c r="A59" s="20">
        <v>104500</v>
      </c>
      <c r="B59" s="25" t="s">
        <v>94</v>
      </c>
      <c r="C59" s="26">
        <v>4110</v>
      </c>
      <c r="D59" s="26">
        <v>3230</v>
      </c>
      <c r="E59" s="26">
        <v>2350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</row>
    <row r="60" spans="1:14" ht="27" thickTop="1">
      <c r="A60" s="20">
        <v>105000</v>
      </c>
      <c r="B60" s="23" t="s">
        <v>95</v>
      </c>
      <c r="C60" s="24">
        <v>4170</v>
      </c>
      <c r="D60" s="24">
        <v>3290</v>
      </c>
      <c r="E60" s="24">
        <v>2410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26.25">
      <c r="A61" s="20">
        <v>105500</v>
      </c>
      <c r="B61" s="23" t="s">
        <v>96</v>
      </c>
      <c r="C61" s="24">
        <v>4230</v>
      </c>
      <c r="D61" s="24">
        <v>3350</v>
      </c>
      <c r="E61" s="24">
        <v>2470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ht="26.25">
      <c r="A62" s="20">
        <v>106000</v>
      </c>
      <c r="B62" s="23" t="s">
        <v>97</v>
      </c>
      <c r="C62" s="24">
        <v>4290</v>
      </c>
      <c r="D62" s="24">
        <v>3410</v>
      </c>
      <c r="E62" s="24">
        <v>2530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</row>
    <row r="63" spans="1:14" ht="26.25">
      <c r="A63" s="20">
        <v>106500</v>
      </c>
      <c r="B63" s="23" t="s">
        <v>98</v>
      </c>
      <c r="C63" s="24">
        <v>4350</v>
      </c>
      <c r="D63" s="24">
        <v>3470</v>
      </c>
      <c r="E63" s="24">
        <v>2590</v>
      </c>
      <c r="F63" s="24">
        <v>2020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26.25">
      <c r="A64" s="20">
        <v>107000</v>
      </c>
      <c r="B64" s="23" t="s">
        <v>99</v>
      </c>
      <c r="C64" s="24">
        <v>4410</v>
      </c>
      <c r="D64" s="24">
        <v>3530</v>
      </c>
      <c r="E64" s="24">
        <v>2650</v>
      </c>
      <c r="F64" s="24">
        <v>2050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26.25">
      <c r="A65" s="20">
        <v>107500</v>
      </c>
      <c r="B65" s="23" t="s">
        <v>100</v>
      </c>
      <c r="C65" s="24">
        <v>4470</v>
      </c>
      <c r="D65" s="24">
        <v>3590</v>
      </c>
      <c r="E65" s="24">
        <v>2710</v>
      </c>
      <c r="F65" s="24">
        <v>2070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26.25">
      <c r="A66" s="20">
        <v>108000</v>
      </c>
      <c r="B66" s="23" t="s">
        <v>101</v>
      </c>
      <c r="C66" s="24">
        <v>4530</v>
      </c>
      <c r="D66" s="24">
        <v>3650</v>
      </c>
      <c r="E66" s="24">
        <v>2770</v>
      </c>
      <c r="F66" s="24">
        <v>2100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26.25">
      <c r="A67" s="20">
        <v>108500</v>
      </c>
      <c r="B67" s="23" t="s">
        <v>102</v>
      </c>
      <c r="C67" s="24">
        <v>4590</v>
      </c>
      <c r="D67" s="24">
        <v>3710</v>
      </c>
      <c r="E67" s="24">
        <v>2830</v>
      </c>
      <c r="F67" s="24">
        <v>2120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</row>
    <row r="68" spans="1:14" ht="26.25">
      <c r="A68" s="20">
        <v>109000</v>
      </c>
      <c r="B68" s="23" t="s">
        <v>103</v>
      </c>
      <c r="C68" s="24">
        <v>4650</v>
      </c>
      <c r="D68" s="24">
        <v>3770</v>
      </c>
      <c r="E68" s="24">
        <v>2890</v>
      </c>
      <c r="F68" s="24">
        <v>2150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27" thickBot="1">
      <c r="A69" s="20">
        <v>109500</v>
      </c>
      <c r="B69" s="25" t="s">
        <v>136</v>
      </c>
      <c r="C69" s="26">
        <v>4710</v>
      </c>
      <c r="D69" s="26">
        <v>3830</v>
      </c>
      <c r="E69" s="26">
        <v>2950</v>
      </c>
      <c r="F69" s="26">
        <v>2170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</row>
    <row r="70" spans="1:14" ht="27" thickTop="1">
      <c r="A70" s="20">
        <v>110000</v>
      </c>
      <c r="B70" s="23" t="s">
        <v>137</v>
      </c>
      <c r="C70" s="24">
        <v>4770</v>
      </c>
      <c r="D70" s="24">
        <v>3890</v>
      </c>
      <c r="E70" s="24">
        <v>3010</v>
      </c>
      <c r="F70" s="24">
        <v>2200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</row>
    <row r="71" spans="1:14" ht="26.25">
      <c r="A71" s="20">
        <v>110500</v>
      </c>
      <c r="B71" s="23" t="s">
        <v>138</v>
      </c>
      <c r="C71" s="24">
        <v>4830</v>
      </c>
      <c r="D71" s="24">
        <v>3950</v>
      </c>
      <c r="E71" s="24">
        <v>3070</v>
      </c>
      <c r="F71" s="24">
        <v>2220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26.25">
      <c r="A72" s="20">
        <v>111000</v>
      </c>
      <c r="B72" s="23" t="s">
        <v>139</v>
      </c>
      <c r="C72" s="24">
        <v>4890</v>
      </c>
      <c r="D72" s="24">
        <v>4010</v>
      </c>
      <c r="E72" s="24">
        <v>3130</v>
      </c>
      <c r="F72" s="24">
        <v>2250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26.25">
      <c r="A73" s="20">
        <v>111500</v>
      </c>
      <c r="B73" s="23" t="s">
        <v>140</v>
      </c>
      <c r="C73" s="24">
        <v>4950</v>
      </c>
      <c r="D73" s="24">
        <v>4070</v>
      </c>
      <c r="E73" s="24">
        <v>3190</v>
      </c>
      <c r="F73" s="24">
        <v>2310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26.25">
      <c r="A74" s="20">
        <v>112000</v>
      </c>
      <c r="B74" s="23" t="s">
        <v>141</v>
      </c>
      <c r="C74" s="24">
        <v>5010</v>
      </c>
      <c r="D74" s="24">
        <v>4130</v>
      </c>
      <c r="E74" s="24">
        <v>3250</v>
      </c>
      <c r="F74" s="24">
        <v>2370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</row>
    <row r="75" spans="1:14" ht="26.25">
      <c r="A75" s="20">
        <v>112500</v>
      </c>
      <c r="B75" s="23" t="s">
        <v>142</v>
      </c>
      <c r="C75" s="24">
        <v>5070</v>
      </c>
      <c r="D75" s="24">
        <v>4190</v>
      </c>
      <c r="E75" s="24">
        <v>3310</v>
      </c>
      <c r="F75" s="24">
        <v>2430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</row>
    <row r="76" spans="1:14" ht="26.25">
      <c r="A76" s="20">
        <v>113000</v>
      </c>
      <c r="B76" s="23" t="s">
        <v>143</v>
      </c>
      <c r="C76" s="24">
        <v>5130</v>
      </c>
      <c r="D76" s="24">
        <v>4250</v>
      </c>
      <c r="E76" s="24">
        <v>3370</v>
      </c>
      <c r="F76" s="24">
        <v>2490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26.25">
      <c r="A77" s="20">
        <v>113500</v>
      </c>
      <c r="B77" s="23" t="s">
        <v>144</v>
      </c>
      <c r="C77" s="24">
        <v>5190</v>
      </c>
      <c r="D77" s="24">
        <v>4310</v>
      </c>
      <c r="E77" s="24">
        <v>3430</v>
      </c>
      <c r="F77" s="24">
        <v>2550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26.25">
      <c r="A78" s="20">
        <v>114000</v>
      </c>
      <c r="B78" s="23" t="s">
        <v>145</v>
      </c>
      <c r="C78" s="24">
        <v>5250</v>
      </c>
      <c r="D78" s="24">
        <v>4370</v>
      </c>
      <c r="E78" s="24">
        <v>3490</v>
      </c>
      <c r="F78" s="24">
        <v>2610</v>
      </c>
      <c r="G78" s="24">
        <v>2030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</row>
    <row r="79" spans="1:14" ht="27" thickBot="1">
      <c r="A79" s="20">
        <v>114500</v>
      </c>
      <c r="B79" s="25" t="s">
        <v>146</v>
      </c>
      <c r="C79" s="26">
        <v>5310</v>
      </c>
      <c r="D79" s="26">
        <v>4430</v>
      </c>
      <c r="E79" s="26">
        <v>3550</v>
      </c>
      <c r="F79" s="26">
        <v>2670</v>
      </c>
      <c r="G79" s="26">
        <v>2050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</row>
    <row r="80" spans="1:14" ht="27" thickTop="1">
      <c r="A80" s="20">
        <v>115000</v>
      </c>
      <c r="B80" s="23" t="s">
        <v>147</v>
      </c>
      <c r="C80" s="24">
        <v>5370</v>
      </c>
      <c r="D80" s="24">
        <v>4490</v>
      </c>
      <c r="E80" s="24">
        <v>3610</v>
      </c>
      <c r="F80" s="24">
        <v>2730</v>
      </c>
      <c r="G80" s="24">
        <v>2080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48.95" customHeight="1">
      <c r="A81" s="20">
        <v>115500</v>
      </c>
      <c r="B81" s="23" t="s">
        <v>148</v>
      </c>
      <c r="C81" s="24">
        <v>5430</v>
      </c>
      <c r="D81" s="24">
        <v>4550</v>
      </c>
      <c r="E81" s="24">
        <v>3670</v>
      </c>
      <c r="F81" s="24">
        <v>2790</v>
      </c>
      <c r="G81" s="24">
        <v>2100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</row>
    <row r="82" spans="1:14" ht="31.5" customHeight="1">
      <c r="A82" s="20">
        <v>116000</v>
      </c>
      <c r="B82" s="23" t="s">
        <v>149</v>
      </c>
      <c r="C82" s="24">
        <v>5490</v>
      </c>
      <c r="D82" s="24">
        <v>4610</v>
      </c>
      <c r="E82" s="24">
        <v>3730</v>
      </c>
      <c r="F82" s="24">
        <v>2850</v>
      </c>
      <c r="G82" s="24">
        <v>2130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ht="46.5" customHeight="1">
      <c r="A83" s="20">
        <v>116500</v>
      </c>
      <c r="B83" s="23" t="s">
        <v>150</v>
      </c>
      <c r="C83" s="24">
        <v>5550</v>
      </c>
      <c r="D83" s="24">
        <v>4670</v>
      </c>
      <c r="E83" s="24">
        <v>3790</v>
      </c>
      <c r="F83" s="24">
        <v>2910</v>
      </c>
      <c r="G83" s="24">
        <v>2150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</row>
    <row r="84" spans="1:14" ht="51" customHeight="1">
      <c r="A84" s="20">
        <v>117000</v>
      </c>
      <c r="B84" s="23" t="s">
        <v>151</v>
      </c>
      <c r="C84" s="24">
        <v>5610</v>
      </c>
      <c r="D84" s="24">
        <v>4730</v>
      </c>
      <c r="E84" s="24">
        <v>3850</v>
      </c>
      <c r="F84" s="24">
        <v>2970</v>
      </c>
      <c r="G84" s="24">
        <v>2180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</row>
    <row r="85" spans="1:14" ht="29.45" customHeight="1">
      <c r="A85" s="20">
        <v>117500</v>
      </c>
      <c r="B85" s="23" t="s">
        <v>152</v>
      </c>
      <c r="C85" s="24">
        <v>5670</v>
      </c>
      <c r="D85" s="24">
        <v>4790</v>
      </c>
      <c r="E85" s="24">
        <v>3910</v>
      </c>
      <c r="F85" s="24">
        <v>3030</v>
      </c>
      <c r="G85" s="24">
        <v>2200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</row>
    <row r="86" spans="1:14" ht="60.95" customHeight="1">
      <c r="A86" s="20">
        <v>118000</v>
      </c>
      <c r="B86" s="23" t="s">
        <v>153</v>
      </c>
      <c r="C86" s="24">
        <v>5730</v>
      </c>
      <c r="D86" s="24">
        <v>4850</v>
      </c>
      <c r="E86" s="24">
        <v>3970</v>
      </c>
      <c r="F86" s="24">
        <v>3090</v>
      </c>
      <c r="G86" s="24">
        <v>2230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</row>
    <row r="87" spans="1:14" ht="26.25">
      <c r="A87" s="20">
        <v>118500</v>
      </c>
      <c r="B87" s="23" t="s">
        <v>154</v>
      </c>
      <c r="C87" s="24">
        <v>5790</v>
      </c>
      <c r="D87" s="24">
        <v>4910</v>
      </c>
      <c r="E87" s="24">
        <v>4030</v>
      </c>
      <c r="F87" s="24">
        <v>3150</v>
      </c>
      <c r="G87" s="24">
        <v>2270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</row>
    <row r="88" spans="1:14" ht="26.25">
      <c r="A88" s="20">
        <v>119000</v>
      </c>
      <c r="B88" s="23" t="s">
        <v>155</v>
      </c>
      <c r="C88" s="24">
        <v>5850</v>
      </c>
      <c r="D88" s="24">
        <v>4970</v>
      </c>
      <c r="E88" s="24">
        <v>4090</v>
      </c>
      <c r="F88" s="24">
        <v>3210</v>
      </c>
      <c r="G88" s="24">
        <v>2330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</row>
    <row r="89" spans="1:14" ht="27" thickBot="1">
      <c r="A89" s="20">
        <v>119500</v>
      </c>
      <c r="B89" s="25" t="s">
        <v>156</v>
      </c>
      <c r="C89" s="26">
        <v>5910</v>
      </c>
      <c r="D89" s="26">
        <v>5030</v>
      </c>
      <c r="E89" s="26">
        <v>4150</v>
      </c>
      <c r="F89" s="26">
        <v>3270</v>
      </c>
      <c r="G89" s="26">
        <v>2390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</row>
    <row r="90" spans="1:14" ht="27" thickTop="1">
      <c r="A90" s="20">
        <v>120000</v>
      </c>
      <c r="B90" s="23" t="s">
        <v>157</v>
      </c>
      <c r="C90" s="24">
        <v>5970</v>
      </c>
      <c r="D90" s="24">
        <v>5090</v>
      </c>
      <c r="E90" s="24">
        <v>4210</v>
      </c>
      <c r="F90" s="24">
        <v>3330</v>
      </c>
      <c r="G90" s="24">
        <v>2450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</row>
    <row r="91" spans="1:14" ht="26.25">
      <c r="A91" s="20">
        <v>120500</v>
      </c>
      <c r="B91" s="23" t="s">
        <v>158</v>
      </c>
      <c r="C91" s="24">
        <v>6030</v>
      </c>
      <c r="D91" s="24">
        <v>5150</v>
      </c>
      <c r="E91" s="24">
        <v>4270</v>
      </c>
      <c r="F91" s="24">
        <v>3390</v>
      </c>
      <c r="G91" s="24">
        <v>2510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</row>
    <row r="92" spans="1:14" ht="26.25">
      <c r="A92" s="20">
        <v>121000</v>
      </c>
      <c r="B92" s="23" t="s">
        <v>159</v>
      </c>
      <c r="C92" s="24">
        <v>6090</v>
      </c>
      <c r="D92" s="24">
        <v>5210</v>
      </c>
      <c r="E92" s="24">
        <v>4330</v>
      </c>
      <c r="F92" s="24">
        <v>3450</v>
      </c>
      <c r="G92" s="24">
        <v>2570</v>
      </c>
      <c r="H92" s="24">
        <v>2010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</row>
    <row r="93" spans="1:14" ht="26.25">
      <c r="A93" s="20">
        <v>121500</v>
      </c>
      <c r="B93" s="23" t="s">
        <v>160</v>
      </c>
      <c r="C93" s="24">
        <v>6150</v>
      </c>
      <c r="D93" s="24">
        <v>5270</v>
      </c>
      <c r="E93" s="24">
        <v>4390</v>
      </c>
      <c r="F93" s="24">
        <v>3510</v>
      </c>
      <c r="G93" s="24">
        <v>2630</v>
      </c>
      <c r="H93" s="24">
        <v>2040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</row>
    <row r="94" spans="1:14" ht="26.25">
      <c r="A94" s="20">
        <v>122000</v>
      </c>
      <c r="B94" s="23" t="s">
        <v>161</v>
      </c>
      <c r="C94" s="24">
        <v>6210</v>
      </c>
      <c r="D94" s="24">
        <v>5330</v>
      </c>
      <c r="E94" s="24">
        <v>4450</v>
      </c>
      <c r="F94" s="24">
        <v>3570</v>
      </c>
      <c r="G94" s="24">
        <v>2690</v>
      </c>
      <c r="H94" s="24">
        <v>2060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</row>
    <row r="95" spans="1:14" ht="26.25">
      <c r="A95" s="20">
        <v>122500</v>
      </c>
      <c r="B95" s="23" t="s">
        <v>162</v>
      </c>
      <c r="C95" s="24">
        <v>6270</v>
      </c>
      <c r="D95" s="24">
        <v>5390</v>
      </c>
      <c r="E95" s="24">
        <v>4510</v>
      </c>
      <c r="F95" s="24">
        <v>3630</v>
      </c>
      <c r="G95" s="24">
        <v>2750</v>
      </c>
      <c r="H95" s="24">
        <v>2090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</row>
    <row r="96" spans="1:14" ht="26.25">
      <c r="A96" s="20">
        <v>123000</v>
      </c>
      <c r="B96" s="23" t="s">
        <v>163</v>
      </c>
      <c r="C96" s="24">
        <v>6330</v>
      </c>
      <c r="D96" s="24">
        <v>5450</v>
      </c>
      <c r="E96" s="24">
        <v>4570</v>
      </c>
      <c r="F96" s="24">
        <v>3690</v>
      </c>
      <c r="G96" s="24">
        <v>2810</v>
      </c>
      <c r="H96" s="24">
        <v>2110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</row>
    <row r="97" spans="1:14" ht="26.25">
      <c r="A97" s="20">
        <v>123500</v>
      </c>
      <c r="B97" s="23" t="s">
        <v>164</v>
      </c>
      <c r="C97" s="24">
        <v>6390</v>
      </c>
      <c r="D97" s="24">
        <v>5510</v>
      </c>
      <c r="E97" s="24">
        <v>4630</v>
      </c>
      <c r="F97" s="24">
        <v>3750</v>
      </c>
      <c r="G97" s="24">
        <v>2870</v>
      </c>
      <c r="H97" s="24">
        <v>2140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</row>
    <row r="98" spans="1:14" ht="26.25">
      <c r="A98" s="20">
        <v>124000</v>
      </c>
      <c r="B98" s="23" t="s">
        <v>165</v>
      </c>
      <c r="C98" s="24">
        <v>6450</v>
      </c>
      <c r="D98" s="24">
        <v>5570</v>
      </c>
      <c r="E98" s="24">
        <v>4690</v>
      </c>
      <c r="F98" s="24">
        <v>3810</v>
      </c>
      <c r="G98" s="24">
        <v>2930</v>
      </c>
      <c r="H98" s="24">
        <v>2160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</row>
    <row r="99" spans="1:14" ht="27" thickBot="1">
      <c r="A99" s="20">
        <v>124500</v>
      </c>
      <c r="B99" s="25" t="s">
        <v>166</v>
      </c>
      <c r="C99" s="26">
        <v>6510</v>
      </c>
      <c r="D99" s="26">
        <v>5630</v>
      </c>
      <c r="E99" s="26">
        <v>4750</v>
      </c>
      <c r="F99" s="26">
        <v>3870</v>
      </c>
      <c r="G99" s="26">
        <v>2990</v>
      </c>
      <c r="H99" s="26">
        <v>2190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</row>
    <row r="100" spans="1:14" ht="27" thickTop="1">
      <c r="A100" s="20">
        <v>125000</v>
      </c>
      <c r="B100" s="23" t="s">
        <v>167</v>
      </c>
      <c r="C100" s="24">
        <v>6570</v>
      </c>
      <c r="D100" s="24">
        <v>5690</v>
      </c>
      <c r="E100" s="24">
        <v>4810</v>
      </c>
      <c r="F100" s="24">
        <v>3930</v>
      </c>
      <c r="G100" s="24">
        <v>3050</v>
      </c>
      <c r="H100" s="24">
        <v>2210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</row>
    <row r="101" spans="1:14" ht="26.25">
      <c r="A101" s="20">
        <v>125500</v>
      </c>
      <c r="B101" s="23" t="s">
        <v>168</v>
      </c>
      <c r="C101" s="24">
        <v>6630</v>
      </c>
      <c r="D101" s="24">
        <v>5750</v>
      </c>
      <c r="E101" s="24">
        <v>4870</v>
      </c>
      <c r="F101" s="24">
        <v>3990</v>
      </c>
      <c r="G101" s="24">
        <v>3110</v>
      </c>
      <c r="H101" s="24">
        <v>2240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</row>
    <row r="102" spans="1:14" ht="26.25">
      <c r="A102" s="20">
        <v>126000</v>
      </c>
      <c r="B102" s="23" t="s">
        <v>169</v>
      </c>
      <c r="C102" s="24">
        <v>6690</v>
      </c>
      <c r="D102" s="24">
        <v>5810</v>
      </c>
      <c r="E102" s="24">
        <v>4930</v>
      </c>
      <c r="F102" s="24">
        <v>4050</v>
      </c>
      <c r="G102" s="24">
        <v>3170</v>
      </c>
      <c r="H102" s="24">
        <v>2290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</row>
    <row r="103" spans="1:14" ht="26.25">
      <c r="A103" s="20">
        <v>126500</v>
      </c>
      <c r="B103" s="23" t="s">
        <v>170</v>
      </c>
      <c r="C103" s="24">
        <v>6750</v>
      </c>
      <c r="D103" s="24">
        <v>5870</v>
      </c>
      <c r="E103" s="24">
        <v>4990</v>
      </c>
      <c r="F103" s="24">
        <v>4110</v>
      </c>
      <c r="G103" s="24">
        <v>3230</v>
      </c>
      <c r="H103" s="24">
        <v>2350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</row>
    <row r="104" spans="1:14" ht="26.25">
      <c r="A104" s="20">
        <v>127000</v>
      </c>
      <c r="B104" s="23" t="s">
        <v>171</v>
      </c>
      <c r="C104" s="24">
        <v>6810</v>
      </c>
      <c r="D104" s="24">
        <v>5930</v>
      </c>
      <c r="E104" s="24">
        <v>5050</v>
      </c>
      <c r="F104" s="24">
        <v>4170</v>
      </c>
      <c r="G104" s="24">
        <v>3290</v>
      </c>
      <c r="H104" s="24">
        <v>2410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</row>
    <row r="105" spans="1:14" ht="26.25">
      <c r="A105" s="20">
        <v>127500</v>
      </c>
      <c r="B105" s="23" t="s">
        <v>172</v>
      </c>
      <c r="C105" s="24">
        <v>6870</v>
      </c>
      <c r="D105" s="24">
        <v>5990</v>
      </c>
      <c r="E105" s="24">
        <v>5110</v>
      </c>
      <c r="F105" s="24">
        <v>4230</v>
      </c>
      <c r="G105" s="24">
        <v>3350</v>
      </c>
      <c r="H105" s="24">
        <v>2470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</row>
    <row r="106" spans="1:14" ht="26.25">
      <c r="A106" s="20">
        <v>128000</v>
      </c>
      <c r="B106" s="23" t="s">
        <v>173</v>
      </c>
      <c r="C106" s="24">
        <v>6930</v>
      </c>
      <c r="D106" s="24">
        <v>6050</v>
      </c>
      <c r="E106" s="24">
        <v>5170</v>
      </c>
      <c r="F106" s="24">
        <v>4290</v>
      </c>
      <c r="G106" s="24">
        <v>3410</v>
      </c>
      <c r="H106" s="24">
        <v>2530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</row>
    <row r="107" spans="1:14" ht="26.25">
      <c r="A107" s="20">
        <v>128500</v>
      </c>
      <c r="B107" s="23" t="s">
        <v>174</v>
      </c>
      <c r="C107" s="24">
        <v>6990</v>
      </c>
      <c r="D107" s="24">
        <v>6110</v>
      </c>
      <c r="E107" s="24">
        <v>5230</v>
      </c>
      <c r="F107" s="24">
        <v>4350</v>
      </c>
      <c r="G107" s="24">
        <v>3470</v>
      </c>
      <c r="H107" s="24">
        <v>2590</v>
      </c>
      <c r="I107" s="24">
        <v>2020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</row>
    <row r="108" spans="1:14" ht="26.25">
      <c r="A108" s="20">
        <v>129000</v>
      </c>
      <c r="B108" s="23" t="s">
        <v>175</v>
      </c>
      <c r="C108" s="24">
        <v>7050</v>
      </c>
      <c r="D108" s="24">
        <v>6170</v>
      </c>
      <c r="E108" s="24">
        <v>5290</v>
      </c>
      <c r="F108" s="24">
        <v>4410</v>
      </c>
      <c r="G108" s="24">
        <v>3530</v>
      </c>
      <c r="H108" s="24">
        <v>2650</v>
      </c>
      <c r="I108" s="24">
        <v>2050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</row>
    <row r="109" spans="1:14" ht="27" thickBot="1">
      <c r="A109" s="20">
        <v>129500</v>
      </c>
      <c r="B109" s="25" t="s">
        <v>176</v>
      </c>
      <c r="C109" s="26">
        <v>7110</v>
      </c>
      <c r="D109" s="26">
        <v>6230</v>
      </c>
      <c r="E109" s="26">
        <v>5350</v>
      </c>
      <c r="F109" s="26">
        <v>4470</v>
      </c>
      <c r="G109" s="26">
        <v>3590</v>
      </c>
      <c r="H109" s="26">
        <v>2710</v>
      </c>
      <c r="I109" s="26">
        <v>2070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</row>
    <row r="110" spans="1:14" ht="27" thickTop="1">
      <c r="A110" s="20">
        <v>130000</v>
      </c>
      <c r="B110" s="23" t="s">
        <v>177</v>
      </c>
      <c r="C110" s="24">
        <v>7170</v>
      </c>
      <c r="D110" s="24">
        <v>6290</v>
      </c>
      <c r="E110" s="24">
        <v>5410</v>
      </c>
      <c r="F110" s="24">
        <v>4530</v>
      </c>
      <c r="G110" s="24">
        <v>3650</v>
      </c>
      <c r="H110" s="24">
        <v>2770</v>
      </c>
      <c r="I110" s="24">
        <v>2100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</row>
    <row r="111" spans="1:14" ht="26.25">
      <c r="A111" s="20">
        <v>130500</v>
      </c>
      <c r="B111" s="23" t="s">
        <v>178</v>
      </c>
      <c r="C111" s="24">
        <v>7230</v>
      </c>
      <c r="D111" s="24">
        <v>6350</v>
      </c>
      <c r="E111" s="24">
        <v>5470</v>
      </c>
      <c r="F111" s="24">
        <v>4590</v>
      </c>
      <c r="G111" s="24">
        <v>3710</v>
      </c>
      <c r="H111" s="24">
        <v>2830</v>
      </c>
      <c r="I111" s="24">
        <v>2120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</row>
    <row r="112" spans="1:14" ht="26.25">
      <c r="A112" s="20">
        <v>131000</v>
      </c>
      <c r="B112" s="23" t="s">
        <v>179</v>
      </c>
      <c r="C112" s="24">
        <v>7290</v>
      </c>
      <c r="D112" s="24">
        <v>6410</v>
      </c>
      <c r="E112" s="24">
        <v>5530</v>
      </c>
      <c r="F112" s="24">
        <v>4650</v>
      </c>
      <c r="G112" s="24">
        <v>3770</v>
      </c>
      <c r="H112" s="24">
        <v>2890</v>
      </c>
      <c r="I112" s="24">
        <v>2150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</row>
    <row r="113" spans="1:14" ht="26.25">
      <c r="A113" s="20">
        <v>131500</v>
      </c>
      <c r="B113" s="23" t="s">
        <v>180</v>
      </c>
      <c r="C113" s="24">
        <v>7350</v>
      </c>
      <c r="D113" s="24">
        <v>6470</v>
      </c>
      <c r="E113" s="24">
        <v>5590</v>
      </c>
      <c r="F113" s="24">
        <v>4710</v>
      </c>
      <c r="G113" s="24">
        <v>3830</v>
      </c>
      <c r="H113" s="24">
        <v>2950</v>
      </c>
      <c r="I113" s="24">
        <v>2170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</row>
    <row r="114" spans="1:14" ht="26.25">
      <c r="A114" s="20">
        <v>132000</v>
      </c>
      <c r="B114" s="23" t="s">
        <v>181</v>
      </c>
      <c r="C114" s="24">
        <v>7410</v>
      </c>
      <c r="D114" s="24">
        <v>6530</v>
      </c>
      <c r="E114" s="24">
        <v>5650</v>
      </c>
      <c r="F114" s="24">
        <v>4770</v>
      </c>
      <c r="G114" s="24">
        <v>3890</v>
      </c>
      <c r="H114" s="24">
        <v>3010</v>
      </c>
      <c r="I114" s="24">
        <v>2200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</row>
    <row r="115" spans="1:14" ht="26.25">
      <c r="A115" s="20">
        <v>132500</v>
      </c>
      <c r="B115" s="23" t="s">
        <v>182</v>
      </c>
      <c r="C115" s="24">
        <v>7470</v>
      </c>
      <c r="D115" s="24">
        <v>6590</v>
      </c>
      <c r="E115" s="24">
        <v>5710</v>
      </c>
      <c r="F115" s="24">
        <v>4830</v>
      </c>
      <c r="G115" s="24">
        <v>3950</v>
      </c>
      <c r="H115" s="24">
        <v>3070</v>
      </c>
      <c r="I115" s="24">
        <v>2220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</row>
    <row r="116" spans="1:14" ht="26.25">
      <c r="A116" s="20">
        <v>133000</v>
      </c>
      <c r="B116" s="23" t="s">
        <v>183</v>
      </c>
      <c r="C116" s="24">
        <v>7530</v>
      </c>
      <c r="D116" s="24">
        <v>6650</v>
      </c>
      <c r="E116" s="24">
        <v>5770</v>
      </c>
      <c r="F116" s="24">
        <v>4890</v>
      </c>
      <c r="G116" s="24">
        <v>4010</v>
      </c>
      <c r="H116" s="24">
        <v>3130</v>
      </c>
      <c r="I116" s="24">
        <v>2250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</row>
    <row r="117" spans="1:14" ht="26.25">
      <c r="A117" s="20">
        <v>133500</v>
      </c>
      <c r="B117" s="23" t="s">
        <v>184</v>
      </c>
      <c r="C117" s="24">
        <v>7590</v>
      </c>
      <c r="D117" s="24">
        <v>6710</v>
      </c>
      <c r="E117" s="24">
        <v>5830</v>
      </c>
      <c r="F117" s="24">
        <v>4950</v>
      </c>
      <c r="G117" s="24">
        <v>4070</v>
      </c>
      <c r="H117" s="24">
        <v>3190</v>
      </c>
      <c r="I117" s="24">
        <v>2310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</row>
    <row r="118" spans="1:14" ht="26.25">
      <c r="A118" s="20">
        <v>134000</v>
      </c>
      <c r="B118" s="23" t="s">
        <v>185</v>
      </c>
      <c r="C118" s="24">
        <v>7650</v>
      </c>
      <c r="D118" s="24">
        <v>6770</v>
      </c>
      <c r="E118" s="24">
        <v>5890</v>
      </c>
      <c r="F118" s="24">
        <v>5010</v>
      </c>
      <c r="G118" s="24">
        <v>4130</v>
      </c>
      <c r="H118" s="24">
        <v>3250</v>
      </c>
      <c r="I118" s="24">
        <v>2370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</row>
    <row r="119" spans="1:14" ht="27" thickBot="1">
      <c r="A119" s="20">
        <v>134500</v>
      </c>
      <c r="B119" s="25" t="s">
        <v>186</v>
      </c>
      <c r="C119" s="26">
        <v>7710</v>
      </c>
      <c r="D119" s="26">
        <v>6830</v>
      </c>
      <c r="E119" s="26">
        <v>5950</v>
      </c>
      <c r="F119" s="26">
        <v>5070</v>
      </c>
      <c r="G119" s="26">
        <v>4190</v>
      </c>
      <c r="H119" s="26">
        <v>3310</v>
      </c>
      <c r="I119" s="26">
        <v>2430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</row>
    <row r="120" spans="1:14" ht="27" thickTop="1">
      <c r="A120" s="20">
        <v>135000</v>
      </c>
      <c r="B120" s="23" t="s">
        <v>187</v>
      </c>
      <c r="C120" s="24">
        <v>7770</v>
      </c>
      <c r="D120" s="24">
        <v>6890</v>
      </c>
      <c r="E120" s="24">
        <v>6010</v>
      </c>
      <c r="F120" s="24">
        <v>5130</v>
      </c>
      <c r="G120" s="24">
        <v>4250</v>
      </c>
      <c r="H120" s="24">
        <v>3370</v>
      </c>
      <c r="I120" s="24">
        <v>2490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</row>
    <row r="121" spans="1:14" ht="26.25">
      <c r="A121" s="20">
        <v>135500</v>
      </c>
      <c r="B121" s="23" t="s">
        <v>188</v>
      </c>
      <c r="C121" s="24">
        <v>7830</v>
      </c>
      <c r="D121" s="24">
        <v>6950</v>
      </c>
      <c r="E121" s="24">
        <v>6070</v>
      </c>
      <c r="F121" s="24">
        <v>5190</v>
      </c>
      <c r="G121" s="24">
        <v>4310</v>
      </c>
      <c r="H121" s="24">
        <v>3430</v>
      </c>
      <c r="I121" s="24">
        <v>2550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</row>
    <row r="122" spans="1:14" ht="26.25">
      <c r="A122" s="20">
        <v>136000</v>
      </c>
      <c r="B122" s="23" t="s">
        <v>189</v>
      </c>
      <c r="C122" s="24">
        <v>7890</v>
      </c>
      <c r="D122" s="24">
        <v>7010</v>
      </c>
      <c r="E122" s="24">
        <v>6130</v>
      </c>
      <c r="F122" s="24">
        <v>5250</v>
      </c>
      <c r="G122" s="24">
        <v>4370</v>
      </c>
      <c r="H122" s="24">
        <v>3490</v>
      </c>
      <c r="I122" s="24">
        <v>2610</v>
      </c>
      <c r="J122" s="24">
        <v>2030</v>
      </c>
      <c r="K122" s="24">
        <v>0</v>
      </c>
      <c r="L122" s="24">
        <v>0</v>
      </c>
      <c r="M122" s="24">
        <v>0</v>
      </c>
      <c r="N122" s="24">
        <v>0</v>
      </c>
    </row>
    <row r="123" spans="1:14" ht="26.25">
      <c r="A123" s="20">
        <v>136500</v>
      </c>
      <c r="B123" s="23" t="s">
        <v>190</v>
      </c>
      <c r="C123" s="24">
        <v>7950</v>
      </c>
      <c r="D123" s="24">
        <v>7070</v>
      </c>
      <c r="E123" s="24">
        <v>6190</v>
      </c>
      <c r="F123" s="24">
        <v>5310</v>
      </c>
      <c r="G123" s="24">
        <v>4430</v>
      </c>
      <c r="H123" s="24">
        <v>3550</v>
      </c>
      <c r="I123" s="24">
        <v>2670</v>
      </c>
      <c r="J123" s="24">
        <v>2050</v>
      </c>
      <c r="K123" s="24">
        <v>0</v>
      </c>
      <c r="L123" s="24">
        <v>0</v>
      </c>
      <c r="M123" s="24">
        <v>0</v>
      </c>
      <c r="N123" s="24">
        <v>0</v>
      </c>
    </row>
    <row r="124" spans="1:14" ht="26.25">
      <c r="A124" s="20">
        <v>137000</v>
      </c>
      <c r="B124" s="23" t="s">
        <v>191</v>
      </c>
      <c r="C124" s="24">
        <v>8010</v>
      </c>
      <c r="D124" s="24">
        <v>7130</v>
      </c>
      <c r="E124" s="24">
        <v>6250</v>
      </c>
      <c r="F124" s="24">
        <v>5370</v>
      </c>
      <c r="G124" s="24">
        <v>4490</v>
      </c>
      <c r="H124" s="24">
        <v>3610</v>
      </c>
      <c r="I124" s="24">
        <v>2730</v>
      </c>
      <c r="J124" s="24">
        <v>2080</v>
      </c>
      <c r="K124" s="24">
        <v>0</v>
      </c>
      <c r="L124" s="24">
        <v>0</v>
      </c>
      <c r="M124" s="24">
        <v>0</v>
      </c>
      <c r="N124" s="24">
        <v>0</v>
      </c>
    </row>
    <row r="125" spans="1:14" ht="26.25">
      <c r="A125" s="20">
        <v>137500</v>
      </c>
      <c r="B125" s="23" t="s">
        <v>192</v>
      </c>
      <c r="C125" s="24">
        <v>8070</v>
      </c>
      <c r="D125" s="24">
        <v>7190</v>
      </c>
      <c r="E125" s="24">
        <v>6310</v>
      </c>
      <c r="F125" s="24">
        <v>5430</v>
      </c>
      <c r="G125" s="24">
        <v>4550</v>
      </c>
      <c r="H125" s="24">
        <v>3670</v>
      </c>
      <c r="I125" s="24">
        <v>2790</v>
      </c>
      <c r="J125" s="24">
        <v>2100</v>
      </c>
      <c r="K125" s="24">
        <v>0</v>
      </c>
      <c r="L125" s="24">
        <v>0</v>
      </c>
      <c r="M125" s="24">
        <v>0</v>
      </c>
      <c r="N125" s="24">
        <v>0</v>
      </c>
    </row>
    <row r="126" spans="1:14" ht="26.25">
      <c r="A126" s="20">
        <v>138000</v>
      </c>
      <c r="B126" s="23" t="s">
        <v>193</v>
      </c>
      <c r="C126" s="24">
        <v>8130</v>
      </c>
      <c r="D126" s="24">
        <v>7250</v>
      </c>
      <c r="E126" s="24">
        <v>6370</v>
      </c>
      <c r="F126" s="24">
        <v>5490</v>
      </c>
      <c r="G126" s="24">
        <v>4610</v>
      </c>
      <c r="H126" s="24">
        <v>3730</v>
      </c>
      <c r="I126" s="24">
        <v>2850</v>
      </c>
      <c r="J126" s="24">
        <v>2130</v>
      </c>
      <c r="K126" s="24">
        <v>0</v>
      </c>
      <c r="L126" s="24">
        <v>0</v>
      </c>
      <c r="M126" s="24">
        <v>0</v>
      </c>
      <c r="N126" s="24">
        <v>0</v>
      </c>
    </row>
    <row r="127" spans="1:14" ht="26.25">
      <c r="A127" s="20">
        <v>138500</v>
      </c>
      <c r="B127" s="23" t="s">
        <v>194</v>
      </c>
      <c r="C127" s="24">
        <v>8190</v>
      </c>
      <c r="D127" s="24">
        <v>7310</v>
      </c>
      <c r="E127" s="24">
        <v>6430</v>
      </c>
      <c r="F127" s="24">
        <v>5550</v>
      </c>
      <c r="G127" s="24">
        <v>4670</v>
      </c>
      <c r="H127" s="24">
        <v>3790</v>
      </c>
      <c r="I127" s="24">
        <v>2910</v>
      </c>
      <c r="J127" s="24">
        <v>2150</v>
      </c>
      <c r="K127" s="24">
        <v>0</v>
      </c>
      <c r="L127" s="24">
        <v>0</v>
      </c>
      <c r="M127" s="24">
        <v>0</v>
      </c>
      <c r="N127" s="24">
        <v>0</v>
      </c>
    </row>
    <row r="128" spans="1:14" ht="26.25">
      <c r="A128" s="20">
        <v>139000</v>
      </c>
      <c r="B128" s="23" t="s">
        <v>195</v>
      </c>
      <c r="C128" s="24">
        <v>8250</v>
      </c>
      <c r="D128" s="24">
        <v>7370</v>
      </c>
      <c r="E128" s="24">
        <v>6490</v>
      </c>
      <c r="F128" s="24">
        <v>5610</v>
      </c>
      <c r="G128" s="24">
        <v>4730</v>
      </c>
      <c r="H128" s="24">
        <v>3850</v>
      </c>
      <c r="I128" s="24">
        <v>2970</v>
      </c>
      <c r="J128" s="24">
        <v>2180</v>
      </c>
      <c r="K128" s="24">
        <v>0</v>
      </c>
      <c r="L128" s="24">
        <v>0</v>
      </c>
      <c r="M128" s="24">
        <v>0</v>
      </c>
      <c r="N128" s="24">
        <v>0</v>
      </c>
    </row>
    <row r="129" spans="1:14" ht="27" thickBot="1">
      <c r="A129" s="20">
        <v>139500</v>
      </c>
      <c r="B129" s="25" t="s">
        <v>196</v>
      </c>
      <c r="C129" s="26">
        <v>8310</v>
      </c>
      <c r="D129" s="26">
        <v>7430</v>
      </c>
      <c r="E129" s="26">
        <v>6550</v>
      </c>
      <c r="F129" s="26">
        <v>5670</v>
      </c>
      <c r="G129" s="26">
        <v>4790</v>
      </c>
      <c r="H129" s="26">
        <v>3910</v>
      </c>
      <c r="I129" s="26">
        <v>3030</v>
      </c>
      <c r="J129" s="26">
        <v>2200</v>
      </c>
      <c r="K129" s="26">
        <v>0</v>
      </c>
      <c r="L129" s="26">
        <v>0</v>
      </c>
      <c r="M129" s="26">
        <v>0</v>
      </c>
      <c r="N129" s="26">
        <v>0</v>
      </c>
    </row>
    <row r="130" spans="1:14" ht="27" thickTop="1">
      <c r="A130" s="20">
        <v>140000</v>
      </c>
      <c r="B130" s="23" t="s">
        <v>197</v>
      </c>
      <c r="C130" s="24">
        <v>8370</v>
      </c>
      <c r="D130" s="24">
        <v>7490</v>
      </c>
      <c r="E130" s="24">
        <v>6610</v>
      </c>
      <c r="F130" s="24">
        <v>5730</v>
      </c>
      <c r="G130" s="24">
        <v>4850</v>
      </c>
      <c r="H130" s="24">
        <v>3970</v>
      </c>
      <c r="I130" s="24">
        <v>3090</v>
      </c>
      <c r="J130" s="24">
        <v>2230</v>
      </c>
      <c r="K130" s="24">
        <v>0</v>
      </c>
      <c r="L130" s="24">
        <v>0</v>
      </c>
      <c r="M130" s="24">
        <v>0</v>
      </c>
      <c r="N130" s="24">
        <v>0</v>
      </c>
    </row>
    <row r="131" spans="1:14" ht="26.25">
      <c r="A131" s="20">
        <v>140500</v>
      </c>
      <c r="B131" s="23" t="s">
        <v>198</v>
      </c>
      <c r="C131" s="24">
        <v>8430</v>
      </c>
      <c r="D131" s="24">
        <v>7550</v>
      </c>
      <c r="E131" s="24">
        <v>6670</v>
      </c>
      <c r="F131" s="24">
        <v>5790</v>
      </c>
      <c r="G131" s="24">
        <v>4910</v>
      </c>
      <c r="H131" s="24">
        <v>4030</v>
      </c>
      <c r="I131" s="24">
        <v>3150</v>
      </c>
      <c r="J131" s="24">
        <v>2270</v>
      </c>
      <c r="K131" s="24">
        <v>0</v>
      </c>
      <c r="L131" s="24">
        <v>0</v>
      </c>
      <c r="M131" s="24">
        <v>0</v>
      </c>
      <c r="N131" s="24">
        <v>0</v>
      </c>
    </row>
    <row r="132" spans="1:14" ht="26.25">
      <c r="A132" s="20">
        <v>141000</v>
      </c>
      <c r="B132" s="23" t="s">
        <v>199</v>
      </c>
      <c r="C132" s="24">
        <v>8490</v>
      </c>
      <c r="D132" s="24">
        <v>7610</v>
      </c>
      <c r="E132" s="24">
        <v>6730</v>
      </c>
      <c r="F132" s="24">
        <v>5850</v>
      </c>
      <c r="G132" s="24">
        <v>4970</v>
      </c>
      <c r="H132" s="24">
        <v>4090</v>
      </c>
      <c r="I132" s="24">
        <v>3210</v>
      </c>
      <c r="J132" s="24">
        <v>2330</v>
      </c>
      <c r="K132" s="24">
        <v>0</v>
      </c>
      <c r="L132" s="24">
        <v>0</v>
      </c>
      <c r="M132" s="24">
        <v>0</v>
      </c>
      <c r="N132" s="24">
        <v>0</v>
      </c>
    </row>
    <row r="133" spans="1:14" ht="26.25">
      <c r="A133" s="20">
        <v>141500</v>
      </c>
      <c r="B133" s="23" t="s">
        <v>200</v>
      </c>
      <c r="C133" s="24">
        <v>8550</v>
      </c>
      <c r="D133" s="24">
        <v>7670</v>
      </c>
      <c r="E133" s="24">
        <v>6790</v>
      </c>
      <c r="F133" s="24">
        <v>5910</v>
      </c>
      <c r="G133" s="24">
        <v>5030</v>
      </c>
      <c r="H133" s="24">
        <v>4150</v>
      </c>
      <c r="I133" s="24">
        <v>3270</v>
      </c>
      <c r="J133" s="24">
        <v>2390</v>
      </c>
      <c r="K133" s="24">
        <v>0</v>
      </c>
      <c r="L133" s="24">
        <v>0</v>
      </c>
      <c r="M133" s="24">
        <v>0</v>
      </c>
      <c r="N133" s="24">
        <v>0</v>
      </c>
    </row>
    <row r="134" spans="1:14" ht="26.25">
      <c r="A134" s="20">
        <v>142000</v>
      </c>
      <c r="B134" s="23" t="s">
        <v>201</v>
      </c>
      <c r="C134" s="24">
        <v>8610</v>
      </c>
      <c r="D134" s="24">
        <v>7730</v>
      </c>
      <c r="E134" s="24">
        <v>6850</v>
      </c>
      <c r="F134" s="24">
        <v>5970</v>
      </c>
      <c r="G134" s="24">
        <v>5090</v>
      </c>
      <c r="H134" s="24">
        <v>4210</v>
      </c>
      <c r="I134" s="24">
        <v>3330</v>
      </c>
      <c r="J134" s="24">
        <v>2450</v>
      </c>
      <c r="K134" s="24">
        <v>0</v>
      </c>
      <c r="L134" s="24">
        <v>0</v>
      </c>
      <c r="M134" s="24">
        <v>0</v>
      </c>
      <c r="N134" s="24">
        <v>0</v>
      </c>
    </row>
    <row r="135" spans="1:14" ht="26.25">
      <c r="A135" s="20">
        <v>142500</v>
      </c>
      <c r="B135" s="23" t="s">
        <v>202</v>
      </c>
      <c r="C135" s="24">
        <v>8670</v>
      </c>
      <c r="D135" s="24">
        <v>7790</v>
      </c>
      <c r="E135" s="24">
        <v>6910</v>
      </c>
      <c r="F135" s="24">
        <v>6030</v>
      </c>
      <c r="G135" s="24">
        <v>5150</v>
      </c>
      <c r="H135" s="24">
        <v>4270</v>
      </c>
      <c r="I135" s="24">
        <v>3390</v>
      </c>
      <c r="J135" s="24">
        <v>2510</v>
      </c>
      <c r="K135" s="24">
        <v>0</v>
      </c>
      <c r="L135" s="24">
        <v>0</v>
      </c>
      <c r="M135" s="24">
        <v>0</v>
      </c>
      <c r="N135" s="24">
        <v>0</v>
      </c>
    </row>
    <row r="136" spans="1:14" ht="26.25">
      <c r="A136" s="20">
        <v>143000</v>
      </c>
      <c r="B136" s="23" t="s">
        <v>203</v>
      </c>
      <c r="C136" s="24">
        <v>8730</v>
      </c>
      <c r="D136" s="24">
        <v>7850</v>
      </c>
      <c r="E136" s="24">
        <v>6970</v>
      </c>
      <c r="F136" s="24">
        <v>6090</v>
      </c>
      <c r="G136" s="24">
        <v>5210</v>
      </c>
      <c r="H136" s="24">
        <v>4330</v>
      </c>
      <c r="I136" s="24">
        <v>3450</v>
      </c>
      <c r="J136" s="24">
        <v>2570</v>
      </c>
      <c r="K136" s="24">
        <v>2010</v>
      </c>
      <c r="L136" s="24">
        <v>0</v>
      </c>
      <c r="M136" s="24">
        <v>0</v>
      </c>
      <c r="N136" s="24">
        <v>0</v>
      </c>
    </row>
    <row r="137" spans="1:14" ht="26.25">
      <c r="A137" s="20">
        <v>143500</v>
      </c>
      <c r="B137" s="23" t="s">
        <v>204</v>
      </c>
      <c r="C137" s="24">
        <v>8790</v>
      </c>
      <c r="D137" s="24">
        <v>7910</v>
      </c>
      <c r="E137" s="24">
        <v>7030</v>
      </c>
      <c r="F137" s="24">
        <v>6150</v>
      </c>
      <c r="G137" s="24">
        <v>5270</v>
      </c>
      <c r="H137" s="24">
        <v>4390</v>
      </c>
      <c r="I137" s="24">
        <v>3510</v>
      </c>
      <c r="J137" s="24">
        <v>2630</v>
      </c>
      <c r="K137" s="24">
        <v>2040</v>
      </c>
      <c r="L137" s="24">
        <v>0</v>
      </c>
      <c r="M137" s="24">
        <v>0</v>
      </c>
      <c r="N137" s="24">
        <v>0</v>
      </c>
    </row>
    <row r="138" spans="1:14" ht="26.25">
      <c r="A138" s="20">
        <v>144000</v>
      </c>
      <c r="B138" s="23" t="s">
        <v>205</v>
      </c>
      <c r="C138" s="24">
        <v>8850</v>
      </c>
      <c r="D138" s="24">
        <v>7970</v>
      </c>
      <c r="E138" s="24">
        <v>7090</v>
      </c>
      <c r="F138" s="24">
        <v>6210</v>
      </c>
      <c r="G138" s="24">
        <v>5330</v>
      </c>
      <c r="H138" s="24">
        <v>4450</v>
      </c>
      <c r="I138" s="24">
        <v>3570</v>
      </c>
      <c r="J138" s="24">
        <v>2690</v>
      </c>
      <c r="K138" s="24">
        <v>2060</v>
      </c>
      <c r="L138" s="24">
        <v>0</v>
      </c>
      <c r="M138" s="24">
        <v>0</v>
      </c>
      <c r="N138" s="24">
        <v>0</v>
      </c>
    </row>
    <row r="139" spans="1:14" ht="27" thickBot="1">
      <c r="A139" s="20">
        <v>144500</v>
      </c>
      <c r="B139" s="25" t="s">
        <v>206</v>
      </c>
      <c r="C139" s="26">
        <v>8910</v>
      </c>
      <c r="D139" s="26">
        <v>8030</v>
      </c>
      <c r="E139" s="26">
        <v>7150</v>
      </c>
      <c r="F139" s="26">
        <v>6270</v>
      </c>
      <c r="G139" s="26">
        <v>5390</v>
      </c>
      <c r="H139" s="26">
        <v>4510</v>
      </c>
      <c r="I139" s="26">
        <v>3630</v>
      </c>
      <c r="J139" s="26">
        <v>2750</v>
      </c>
      <c r="K139" s="26">
        <v>2090</v>
      </c>
      <c r="L139" s="26">
        <v>0</v>
      </c>
      <c r="M139" s="26">
        <v>0</v>
      </c>
      <c r="N139" s="26">
        <v>0</v>
      </c>
    </row>
    <row r="140" spans="1:14" ht="27" thickTop="1">
      <c r="A140" s="20">
        <v>145000</v>
      </c>
      <c r="B140" s="23" t="s">
        <v>207</v>
      </c>
      <c r="C140" s="24">
        <v>8980</v>
      </c>
      <c r="D140" s="24">
        <v>8090</v>
      </c>
      <c r="E140" s="24">
        <v>7210</v>
      </c>
      <c r="F140" s="24">
        <v>6330</v>
      </c>
      <c r="G140" s="24">
        <v>5450</v>
      </c>
      <c r="H140" s="24">
        <v>4570</v>
      </c>
      <c r="I140" s="24">
        <v>3690</v>
      </c>
      <c r="J140" s="24">
        <v>2810</v>
      </c>
      <c r="K140" s="24">
        <v>2110</v>
      </c>
      <c r="L140" s="24">
        <v>0</v>
      </c>
      <c r="M140" s="24">
        <v>0</v>
      </c>
      <c r="N140" s="24">
        <v>0</v>
      </c>
    </row>
    <row r="141" spans="1:14" ht="26.25">
      <c r="A141" s="20">
        <v>145500</v>
      </c>
      <c r="B141" s="23" t="s">
        <v>208</v>
      </c>
      <c r="C141" s="24">
        <v>9080</v>
      </c>
      <c r="D141" s="24">
        <v>8150</v>
      </c>
      <c r="E141" s="24">
        <v>7270</v>
      </c>
      <c r="F141" s="24">
        <v>6390</v>
      </c>
      <c r="G141" s="24">
        <v>5510</v>
      </c>
      <c r="H141" s="24">
        <v>4630</v>
      </c>
      <c r="I141" s="24">
        <v>3750</v>
      </c>
      <c r="J141" s="24">
        <v>2870</v>
      </c>
      <c r="K141" s="24">
        <v>2140</v>
      </c>
      <c r="L141" s="24">
        <v>0</v>
      </c>
      <c r="M141" s="24">
        <v>0</v>
      </c>
      <c r="N141" s="24">
        <v>0</v>
      </c>
    </row>
    <row r="142" spans="1:14" ht="26.25">
      <c r="A142" s="20">
        <v>146000</v>
      </c>
      <c r="B142" s="23" t="s">
        <v>209</v>
      </c>
      <c r="C142" s="24">
        <v>9180</v>
      </c>
      <c r="D142" s="24">
        <v>8210</v>
      </c>
      <c r="E142" s="24">
        <v>7330</v>
      </c>
      <c r="F142" s="24">
        <v>6450</v>
      </c>
      <c r="G142" s="24">
        <v>5570</v>
      </c>
      <c r="H142" s="24">
        <v>4690</v>
      </c>
      <c r="I142" s="24">
        <v>3810</v>
      </c>
      <c r="J142" s="24">
        <v>2930</v>
      </c>
      <c r="K142" s="24">
        <v>2160</v>
      </c>
      <c r="L142" s="24">
        <v>0</v>
      </c>
      <c r="M142" s="24">
        <v>0</v>
      </c>
      <c r="N142" s="24">
        <v>0</v>
      </c>
    </row>
    <row r="143" spans="1:14" ht="26.25">
      <c r="A143" s="20">
        <v>146500</v>
      </c>
      <c r="B143" s="23" t="s">
        <v>210</v>
      </c>
      <c r="C143" s="24">
        <v>9280</v>
      </c>
      <c r="D143" s="24">
        <v>8270</v>
      </c>
      <c r="E143" s="24">
        <v>7390</v>
      </c>
      <c r="F143" s="24">
        <v>6510</v>
      </c>
      <c r="G143" s="24">
        <v>5630</v>
      </c>
      <c r="H143" s="24">
        <v>4750</v>
      </c>
      <c r="I143" s="24">
        <v>3870</v>
      </c>
      <c r="J143" s="24">
        <v>2990</v>
      </c>
      <c r="K143" s="24">
        <v>2190</v>
      </c>
      <c r="L143" s="24">
        <v>0</v>
      </c>
      <c r="M143" s="24">
        <v>0</v>
      </c>
      <c r="N143" s="24">
        <v>0</v>
      </c>
    </row>
    <row r="144" spans="1:14" ht="26.25">
      <c r="A144" s="20">
        <v>147000</v>
      </c>
      <c r="B144" s="23" t="s">
        <v>211</v>
      </c>
      <c r="C144" s="24">
        <v>9380</v>
      </c>
      <c r="D144" s="24">
        <v>8330</v>
      </c>
      <c r="E144" s="24">
        <v>7450</v>
      </c>
      <c r="F144" s="24">
        <v>6570</v>
      </c>
      <c r="G144" s="24">
        <v>5690</v>
      </c>
      <c r="H144" s="24">
        <v>4810</v>
      </c>
      <c r="I144" s="24">
        <v>3930</v>
      </c>
      <c r="J144" s="24">
        <v>3050</v>
      </c>
      <c r="K144" s="24">
        <v>2210</v>
      </c>
      <c r="L144" s="24">
        <v>0</v>
      </c>
      <c r="M144" s="24">
        <v>0</v>
      </c>
      <c r="N144" s="24">
        <v>0</v>
      </c>
    </row>
    <row r="145" spans="1:14" ht="26.25">
      <c r="A145" s="20">
        <v>147500</v>
      </c>
      <c r="B145" s="23" t="s">
        <v>212</v>
      </c>
      <c r="C145" s="24">
        <v>9480</v>
      </c>
      <c r="D145" s="24">
        <v>8390</v>
      </c>
      <c r="E145" s="24">
        <v>7510</v>
      </c>
      <c r="F145" s="24">
        <v>6630</v>
      </c>
      <c r="G145" s="24">
        <v>5750</v>
      </c>
      <c r="H145" s="24">
        <v>4870</v>
      </c>
      <c r="I145" s="24">
        <v>3990</v>
      </c>
      <c r="J145" s="24">
        <v>3110</v>
      </c>
      <c r="K145" s="24">
        <v>2240</v>
      </c>
      <c r="L145" s="24">
        <v>0</v>
      </c>
      <c r="M145" s="24">
        <v>0</v>
      </c>
      <c r="N145" s="24">
        <v>0</v>
      </c>
    </row>
    <row r="146" spans="1:14" ht="26.25">
      <c r="A146" s="20">
        <v>148000</v>
      </c>
      <c r="B146" s="23" t="s">
        <v>213</v>
      </c>
      <c r="C146" s="24">
        <v>9580</v>
      </c>
      <c r="D146" s="24">
        <v>8450</v>
      </c>
      <c r="E146" s="24">
        <v>7570</v>
      </c>
      <c r="F146" s="24">
        <v>6690</v>
      </c>
      <c r="G146" s="24">
        <v>5810</v>
      </c>
      <c r="H146" s="24">
        <v>4930</v>
      </c>
      <c r="I146" s="24">
        <v>4050</v>
      </c>
      <c r="J146" s="24">
        <v>3170</v>
      </c>
      <c r="K146" s="24">
        <v>2290</v>
      </c>
      <c r="L146" s="24">
        <v>0</v>
      </c>
      <c r="M146" s="24">
        <v>0</v>
      </c>
      <c r="N146" s="24">
        <v>0</v>
      </c>
    </row>
    <row r="147" spans="1:14" ht="26.25">
      <c r="A147" s="20">
        <v>148500</v>
      </c>
      <c r="B147" s="23" t="s">
        <v>214</v>
      </c>
      <c r="C147" s="24">
        <v>9680</v>
      </c>
      <c r="D147" s="24">
        <v>8510</v>
      </c>
      <c r="E147" s="24">
        <v>7630</v>
      </c>
      <c r="F147" s="24">
        <v>6750</v>
      </c>
      <c r="G147" s="24">
        <v>5870</v>
      </c>
      <c r="H147" s="24">
        <v>4990</v>
      </c>
      <c r="I147" s="24">
        <v>4110</v>
      </c>
      <c r="J147" s="24">
        <v>3230</v>
      </c>
      <c r="K147" s="24">
        <v>2350</v>
      </c>
      <c r="L147" s="24">
        <v>0</v>
      </c>
      <c r="M147" s="24">
        <v>0</v>
      </c>
      <c r="N147" s="24">
        <v>0</v>
      </c>
    </row>
    <row r="148" spans="1:14" ht="26.25">
      <c r="A148" s="20">
        <v>149000</v>
      </c>
      <c r="B148" s="23" t="s">
        <v>215</v>
      </c>
      <c r="C148" s="24">
        <v>9780</v>
      </c>
      <c r="D148" s="24">
        <v>8570</v>
      </c>
      <c r="E148" s="24">
        <v>7690</v>
      </c>
      <c r="F148" s="24">
        <v>6810</v>
      </c>
      <c r="G148" s="24">
        <v>5930</v>
      </c>
      <c r="H148" s="24">
        <v>5050</v>
      </c>
      <c r="I148" s="24">
        <v>4170</v>
      </c>
      <c r="J148" s="24">
        <v>3290</v>
      </c>
      <c r="K148" s="24">
        <v>2410</v>
      </c>
      <c r="L148" s="24">
        <v>0</v>
      </c>
      <c r="M148" s="24">
        <v>0</v>
      </c>
      <c r="N148" s="24">
        <v>0</v>
      </c>
    </row>
    <row r="149" spans="1:14" ht="27" thickBot="1">
      <c r="A149" s="20">
        <v>149500</v>
      </c>
      <c r="B149" s="25" t="s">
        <v>216</v>
      </c>
      <c r="C149" s="26">
        <v>9880</v>
      </c>
      <c r="D149" s="26">
        <v>8630</v>
      </c>
      <c r="E149" s="26">
        <v>7750</v>
      </c>
      <c r="F149" s="26">
        <v>6870</v>
      </c>
      <c r="G149" s="26">
        <v>5990</v>
      </c>
      <c r="H149" s="26">
        <v>5110</v>
      </c>
      <c r="I149" s="26">
        <v>4230</v>
      </c>
      <c r="J149" s="26">
        <v>3350</v>
      </c>
      <c r="K149" s="26">
        <v>2470</v>
      </c>
      <c r="L149" s="26">
        <v>0</v>
      </c>
      <c r="M149" s="26">
        <v>0</v>
      </c>
      <c r="N149" s="26">
        <v>0</v>
      </c>
    </row>
    <row r="150" spans="1:14" ht="27" thickTop="1">
      <c r="A150" s="20">
        <v>150000</v>
      </c>
      <c r="B150" s="23" t="s">
        <v>217</v>
      </c>
      <c r="C150" s="24">
        <v>9980</v>
      </c>
      <c r="D150" s="24">
        <v>8690</v>
      </c>
      <c r="E150" s="24">
        <v>7810</v>
      </c>
      <c r="F150" s="24">
        <v>6930</v>
      </c>
      <c r="G150" s="24">
        <v>6050</v>
      </c>
      <c r="H150" s="24">
        <v>5170</v>
      </c>
      <c r="I150" s="24">
        <v>4290</v>
      </c>
      <c r="J150" s="24">
        <v>3410</v>
      </c>
      <c r="K150" s="24">
        <v>2530</v>
      </c>
      <c r="L150" s="24">
        <v>0</v>
      </c>
      <c r="M150" s="24">
        <v>0</v>
      </c>
      <c r="N150" s="24">
        <v>0</v>
      </c>
    </row>
    <row r="151" spans="1:14" ht="26.25">
      <c r="A151" s="20">
        <v>150500</v>
      </c>
      <c r="B151" s="23" t="s">
        <v>218</v>
      </c>
      <c r="C151" s="24">
        <v>10080</v>
      </c>
      <c r="D151" s="24">
        <v>8750</v>
      </c>
      <c r="E151" s="24">
        <v>7870</v>
      </c>
      <c r="F151" s="24">
        <v>6990</v>
      </c>
      <c r="G151" s="24">
        <v>6110</v>
      </c>
      <c r="H151" s="24">
        <v>5230</v>
      </c>
      <c r="I151" s="24">
        <v>4350</v>
      </c>
      <c r="J151" s="24">
        <v>3470</v>
      </c>
      <c r="K151" s="24">
        <v>2590</v>
      </c>
      <c r="L151" s="24">
        <v>2020</v>
      </c>
      <c r="M151" s="24">
        <v>0</v>
      </c>
      <c r="N151" s="24">
        <v>0</v>
      </c>
    </row>
    <row r="152" spans="1:14" ht="26.25">
      <c r="A152" s="20">
        <v>151000</v>
      </c>
      <c r="B152" s="23" t="s">
        <v>219</v>
      </c>
      <c r="C152" s="24">
        <v>10180</v>
      </c>
      <c r="D152" s="24">
        <v>8810</v>
      </c>
      <c r="E152" s="24">
        <v>7930</v>
      </c>
      <c r="F152" s="24">
        <v>7050</v>
      </c>
      <c r="G152" s="24">
        <v>6170</v>
      </c>
      <c r="H152" s="24">
        <v>5290</v>
      </c>
      <c r="I152" s="24">
        <v>4410</v>
      </c>
      <c r="J152" s="24">
        <v>3530</v>
      </c>
      <c r="K152" s="24">
        <v>2650</v>
      </c>
      <c r="L152" s="24">
        <v>2050</v>
      </c>
      <c r="M152" s="24">
        <v>0</v>
      </c>
      <c r="N152" s="24">
        <v>0</v>
      </c>
    </row>
    <row r="153" spans="1:14" ht="26.25">
      <c r="A153" s="20">
        <v>151500</v>
      </c>
      <c r="B153" s="23" t="s">
        <v>220</v>
      </c>
      <c r="C153" s="24">
        <v>10280</v>
      </c>
      <c r="D153" s="24">
        <v>8870</v>
      </c>
      <c r="E153" s="24">
        <v>7990</v>
      </c>
      <c r="F153" s="24">
        <v>7110</v>
      </c>
      <c r="G153" s="24">
        <v>6230</v>
      </c>
      <c r="H153" s="24">
        <v>5350</v>
      </c>
      <c r="I153" s="24">
        <v>4470</v>
      </c>
      <c r="J153" s="24">
        <v>3590</v>
      </c>
      <c r="K153" s="24">
        <v>2710</v>
      </c>
      <c r="L153" s="24">
        <v>2070</v>
      </c>
      <c r="M153" s="24">
        <v>0</v>
      </c>
      <c r="N153" s="24">
        <v>0</v>
      </c>
    </row>
    <row r="154" spans="1:14" ht="26.25">
      <c r="A154" s="20">
        <v>152000</v>
      </c>
      <c r="B154" s="23" t="s">
        <v>221</v>
      </c>
      <c r="C154" s="24">
        <v>10380</v>
      </c>
      <c r="D154" s="24">
        <v>8930</v>
      </c>
      <c r="E154" s="24">
        <v>8050</v>
      </c>
      <c r="F154" s="24">
        <v>7170</v>
      </c>
      <c r="G154" s="24">
        <v>6290</v>
      </c>
      <c r="H154" s="24">
        <v>5410</v>
      </c>
      <c r="I154" s="24">
        <v>4530</v>
      </c>
      <c r="J154" s="24">
        <v>3650</v>
      </c>
      <c r="K154" s="24">
        <v>2770</v>
      </c>
      <c r="L154" s="24">
        <v>2100</v>
      </c>
      <c r="M154" s="24">
        <v>0</v>
      </c>
      <c r="N154" s="24">
        <v>0</v>
      </c>
    </row>
    <row r="155" spans="1:14" ht="26.25">
      <c r="A155" s="20">
        <v>152500</v>
      </c>
      <c r="B155" s="23" t="s">
        <v>222</v>
      </c>
      <c r="C155" s="24">
        <v>10480</v>
      </c>
      <c r="D155" s="24">
        <v>9010</v>
      </c>
      <c r="E155" s="24">
        <v>8110</v>
      </c>
      <c r="F155" s="24">
        <v>7230</v>
      </c>
      <c r="G155" s="24">
        <v>6350</v>
      </c>
      <c r="H155" s="24">
        <v>5470</v>
      </c>
      <c r="I155" s="24">
        <v>4590</v>
      </c>
      <c r="J155" s="24">
        <v>3710</v>
      </c>
      <c r="K155" s="24">
        <v>2830</v>
      </c>
      <c r="L155" s="24">
        <v>2120</v>
      </c>
      <c r="M155" s="24">
        <v>0</v>
      </c>
      <c r="N155" s="24">
        <v>0</v>
      </c>
    </row>
    <row r="156" spans="1:14" ht="26.25">
      <c r="A156" s="20">
        <v>153000</v>
      </c>
      <c r="B156" s="23" t="s">
        <v>223</v>
      </c>
      <c r="C156" s="24">
        <v>10580</v>
      </c>
      <c r="D156" s="24">
        <v>9110</v>
      </c>
      <c r="E156" s="24">
        <v>8170</v>
      </c>
      <c r="F156" s="24">
        <v>7290</v>
      </c>
      <c r="G156" s="24">
        <v>6410</v>
      </c>
      <c r="H156" s="24">
        <v>5530</v>
      </c>
      <c r="I156" s="24">
        <v>4650</v>
      </c>
      <c r="J156" s="24">
        <v>3770</v>
      </c>
      <c r="K156" s="24">
        <v>2890</v>
      </c>
      <c r="L156" s="24">
        <v>2150</v>
      </c>
      <c r="M156" s="24">
        <v>0</v>
      </c>
      <c r="N156" s="24">
        <v>0</v>
      </c>
    </row>
    <row r="157" spans="1:14" ht="26.25">
      <c r="A157" s="20">
        <v>153500</v>
      </c>
      <c r="B157" s="23" t="s">
        <v>224</v>
      </c>
      <c r="C157" s="24">
        <v>10680</v>
      </c>
      <c r="D157" s="24">
        <v>9210</v>
      </c>
      <c r="E157" s="24">
        <v>8230</v>
      </c>
      <c r="F157" s="24">
        <v>7350</v>
      </c>
      <c r="G157" s="24">
        <v>6470</v>
      </c>
      <c r="H157" s="24">
        <v>5590</v>
      </c>
      <c r="I157" s="24">
        <v>4710</v>
      </c>
      <c r="J157" s="24">
        <v>3830</v>
      </c>
      <c r="K157" s="24">
        <v>2950</v>
      </c>
      <c r="L157" s="24">
        <v>2170</v>
      </c>
      <c r="M157" s="24">
        <v>0</v>
      </c>
      <c r="N157" s="24">
        <v>0</v>
      </c>
    </row>
    <row r="158" spans="1:14" ht="26.25">
      <c r="A158" s="20">
        <v>154000</v>
      </c>
      <c r="B158" s="23" t="s">
        <v>225</v>
      </c>
      <c r="C158" s="24">
        <v>10780</v>
      </c>
      <c r="D158" s="24">
        <v>9310</v>
      </c>
      <c r="E158" s="24">
        <v>8290</v>
      </c>
      <c r="F158" s="24">
        <v>7410</v>
      </c>
      <c r="G158" s="24">
        <v>6530</v>
      </c>
      <c r="H158" s="24">
        <v>5650</v>
      </c>
      <c r="I158" s="24">
        <v>4770</v>
      </c>
      <c r="J158" s="24">
        <v>3890</v>
      </c>
      <c r="K158" s="24">
        <v>3010</v>
      </c>
      <c r="L158" s="24">
        <v>2200</v>
      </c>
      <c r="M158" s="24">
        <v>0</v>
      </c>
      <c r="N158" s="24">
        <v>0</v>
      </c>
    </row>
    <row r="159" spans="1:14" ht="27" thickBot="1">
      <c r="A159" s="20">
        <v>154500</v>
      </c>
      <c r="B159" s="25" t="s">
        <v>226</v>
      </c>
      <c r="C159" s="26">
        <v>10880</v>
      </c>
      <c r="D159" s="26">
        <v>9410</v>
      </c>
      <c r="E159" s="26">
        <v>8350</v>
      </c>
      <c r="F159" s="26">
        <v>7470</v>
      </c>
      <c r="G159" s="26">
        <v>6590</v>
      </c>
      <c r="H159" s="26">
        <v>5710</v>
      </c>
      <c r="I159" s="26">
        <v>4830</v>
      </c>
      <c r="J159" s="26">
        <v>3950</v>
      </c>
      <c r="K159" s="26">
        <v>3070</v>
      </c>
      <c r="L159" s="26">
        <v>2220</v>
      </c>
      <c r="M159" s="26">
        <v>0</v>
      </c>
      <c r="N159" s="26">
        <v>0</v>
      </c>
    </row>
    <row r="160" spans="1:14" ht="27" thickTop="1">
      <c r="A160" s="20">
        <v>155000</v>
      </c>
      <c r="B160" s="23" t="s">
        <v>227</v>
      </c>
      <c r="C160" s="24">
        <v>10980</v>
      </c>
      <c r="D160" s="24">
        <v>9510</v>
      </c>
      <c r="E160" s="24">
        <v>8410</v>
      </c>
      <c r="F160" s="24">
        <v>7530</v>
      </c>
      <c r="G160" s="24">
        <v>6650</v>
      </c>
      <c r="H160" s="24">
        <v>5770</v>
      </c>
      <c r="I160" s="24">
        <v>4890</v>
      </c>
      <c r="J160" s="24">
        <v>4010</v>
      </c>
      <c r="K160" s="24">
        <v>3130</v>
      </c>
      <c r="L160" s="24">
        <v>2250</v>
      </c>
      <c r="M160" s="24">
        <v>0</v>
      </c>
      <c r="N160" s="24">
        <v>0</v>
      </c>
    </row>
    <row r="161" spans="1:14" ht="26.25">
      <c r="A161" s="20">
        <v>155500</v>
      </c>
      <c r="B161" s="23" t="s">
        <v>228</v>
      </c>
      <c r="C161" s="24">
        <v>11080</v>
      </c>
      <c r="D161" s="24">
        <v>9610</v>
      </c>
      <c r="E161" s="24">
        <v>8470</v>
      </c>
      <c r="F161" s="24">
        <v>7590</v>
      </c>
      <c r="G161" s="24">
        <v>6710</v>
      </c>
      <c r="H161" s="24">
        <v>5830</v>
      </c>
      <c r="I161" s="24">
        <v>4950</v>
      </c>
      <c r="J161" s="24">
        <v>4070</v>
      </c>
      <c r="K161" s="24">
        <v>3190</v>
      </c>
      <c r="L161" s="24">
        <v>2310</v>
      </c>
      <c r="M161" s="24">
        <v>0</v>
      </c>
      <c r="N161" s="24">
        <v>0</v>
      </c>
    </row>
    <row r="162" spans="1:14" ht="26.25">
      <c r="A162" s="20">
        <v>156000</v>
      </c>
      <c r="B162" s="23" t="s">
        <v>229</v>
      </c>
      <c r="C162" s="24">
        <v>11180</v>
      </c>
      <c r="D162" s="24">
        <v>9710</v>
      </c>
      <c r="E162" s="24">
        <v>8530</v>
      </c>
      <c r="F162" s="24">
        <v>7650</v>
      </c>
      <c r="G162" s="24">
        <v>6770</v>
      </c>
      <c r="H162" s="24">
        <v>5890</v>
      </c>
      <c r="I162" s="24">
        <v>5010</v>
      </c>
      <c r="J162" s="24">
        <v>4130</v>
      </c>
      <c r="K162" s="24">
        <v>3250</v>
      </c>
      <c r="L162" s="24">
        <v>2370</v>
      </c>
      <c r="M162" s="24">
        <v>0</v>
      </c>
      <c r="N162" s="24">
        <v>0</v>
      </c>
    </row>
    <row r="163" spans="1:14" ht="26.25">
      <c r="A163" s="20">
        <v>156500</v>
      </c>
      <c r="B163" s="23" t="s">
        <v>230</v>
      </c>
      <c r="C163" s="24">
        <v>11280</v>
      </c>
      <c r="D163" s="24">
        <v>9810</v>
      </c>
      <c r="E163" s="24">
        <v>8590</v>
      </c>
      <c r="F163" s="24">
        <v>7710</v>
      </c>
      <c r="G163" s="24">
        <v>6830</v>
      </c>
      <c r="H163" s="24">
        <v>5950</v>
      </c>
      <c r="I163" s="24">
        <v>5070</v>
      </c>
      <c r="J163" s="24">
        <v>4190</v>
      </c>
      <c r="K163" s="24">
        <v>3310</v>
      </c>
      <c r="L163" s="24">
        <v>2430</v>
      </c>
      <c r="M163" s="24">
        <v>0</v>
      </c>
      <c r="N163" s="24">
        <v>0</v>
      </c>
    </row>
    <row r="164" spans="1:14" ht="26.25">
      <c r="A164" s="20">
        <v>157000</v>
      </c>
      <c r="B164" s="23" t="s">
        <v>231</v>
      </c>
      <c r="C164" s="24">
        <v>11380</v>
      </c>
      <c r="D164" s="24">
        <v>9910</v>
      </c>
      <c r="E164" s="24">
        <v>8650</v>
      </c>
      <c r="F164" s="24">
        <v>7770</v>
      </c>
      <c r="G164" s="24">
        <v>6890</v>
      </c>
      <c r="H164" s="24">
        <v>6010</v>
      </c>
      <c r="I164" s="24">
        <v>5130</v>
      </c>
      <c r="J164" s="24">
        <v>4250</v>
      </c>
      <c r="K164" s="24">
        <v>3370</v>
      </c>
      <c r="L164" s="24">
        <v>2490</v>
      </c>
      <c r="M164" s="24">
        <v>0</v>
      </c>
      <c r="N164" s="24">
        <v>0</v>
      </c>
    </row>
    <row r="165" spans="1:14" ht="26.25">
      <c r="A165" s="20">
        <v>157500</v>
      </c>
      <c r="B165" s="23" t="s">
        <v>232</v>
      </c>
      <c r="C165" s="24">
        <v>11480</v>
      </c>
      <c r="D165" s="24">
        <v>10010</v>
      </c>
      <c r="E165" s="24">
        <v>8710</v>
      </c>
      <c r="F165" s="24">
        <v>7830</v>
      </c>
      <c r="G165" s="24">
        <v>6950</v>
      </c>
      <c r="H165" s="24">
        <v>6070</v>
      </c>
      <c r="I165" s="24">
        <v>5190</v>
      </c>
      <c r="J165" s="24">
        <v>4310</v>
      </c>
      <c r="K165" s="24">
        <v>3430</v>
      </c>
      <c r="L165" s="24">
        <v>2550</v>
      </c>
      <c r="M165" s="24">
        <v>0</v>
      </c>
      <c r="N165" s="24">
        <v>0</v>
      </c>
    </row>
    <row r="166" spans="1:14" ht="26.25">
      <c r="A166" s="20">
        <v>158000</v>
      </c>
      <c r="B166" s="23" t="s">
        <v>233</v>
      </c>
      <c r="C166" s="24">
        <v>11580</v>
      </c>
      <c r="D166" s="24">
        <v>10110</v>
      </c>
      <c r="E166" s="24">
        <v>8770</v>
      </c>
      <c r="F166" s="24">
        <v>7890</v>
      </c>
      <c r="G166" s="24">
        <v>7010</v>
      </c>
      <c r="H166" s="24">
        <v>6130</v>
      </c>
      <c r="I166" s="24">
        <v>5250</v>
      </c>
      <c r="J166" s="24">
        <v>4370</v>
      </c>
      <c r="K166" s="24">
        <v>3490</v>
      </c>
      <c r="L166" s="24">
        <v>2610</v>
      </c>
      <c r="M166" s="24">
        <v>2030</v>
      </c>
      <c r="N166" s="24">
        <v>0</v>
      </c>
    </row>
    <row r="167" spans="1:14" ht="26.25">
      <c r="A167" s="20">
        <v>158500</v>
      </c>
      <c r="B167" s="23" t="s">
        <v>234</v>
      </c>
      <c r="C167" s="24">
        <v>11680</v>
      </c>
      <c r="D167" s="24">
        <v>10210</v>
      </c>
      <c r="E167" s="24">
        <v>8830</v>
      </c>
      <c r="F167" s="24">
        <v>7950</v>
      </c>
      <c r="G167" s="24">
        <v>7070</v>
      </c>
      <c r="H167" s="24">
        <v>6190</v>
      </c>
      <c r="I167" s="24">
        <v>5310</v>
      </c>
      <c r="J167" s="24">
        <v>4430</v>
      </c>
      <c r="K167" s="24">
        <v>3550</v>
      </c>
      <c r="L167" s="24">
        <v>2670</v>
      </c>
      <c r="M167" s="24">
        <v>2050</v>
      </c>
      <c r="N167" s="24">
        <v>0</v>
      </c>
    </row>
    <row r="168" spans="1:14" ht="26.25">
      <c r="A168" s="20">
        <v>159000</v>
      </c>
      <c r="B168" s="23" t="s">
        <v>235</v>
      </c>
      <c r="C168" s="24">
        <v>11780</v>
      </c>
      <c r="D168" s="24">
        <v>10310</v>
      </c>
      <c r="E168" s="24">
        <v>8890</v>
      </c>
      <c r="F168" s="24">
        <v>8010</v>
      </c>
      <c r="G168" s="24">
        <v>7130</v>
      </c>
      <c r="H168" s="24">
        <v>6250</v>
      </c>
      <c r="I168" s="24">
        <v>5370</v>
      </c>
      <c r="J168" s="24">
        <v>4490</v>
      </c>
      <c r="K168" s="24">
        <v>3610</v>
      </c>
      <c r="L168" s="24">
        <v>2730</v>
      </c>
      <c r="M168" s="24">
        <v>2080</v>
      </c>
      <c r="N168" s="24">
        <v>0</v>
      </c>
    </row>
    <row r="169" spans="1:14" ht="27" thickBot="1">
      <c r="A169" s="20">
        <v>159500</v>
      </c>
      <c r="B169" s="25" t="s">
        <v>236</v>
      </c>
      <c r="C169" s="26">
        <v>11880</v>
      </c>
      <c r="D169" s="26">
        <v>10410</v>
      </c>
      <c r="E169" s="26">
        <v>8950</v>
      </c>
      <c r="F169" s="26">
        <v>8070</v>
      </c>
      <c r="G169" s="26">
        <v>7190</v>
      </c>
      <c r="H169" s="26">
        <v>6310</v>
      </c>
      <c r="I169" s="26">
        <v>5430</v>
      </c>
      <c r="J169" s="26">
        <v>4550</v>
      </c>
      <c r="K169" s="26">
        <v>3670</v>
      </c>
      <c r="L169" s="26">
        <v>2790</v>
      </c>
      <c r="M169" s="26">
        <v>2100</v>
      </c>
      <c r="N169" s="26">
        <v>0</v>
      </c>
    </row>
    <row r="170" spans="1:14" ht="27" thickTop="1">
      <c r="A170" s="20">
        <v>160000</v>
      </c>
      <c r="B170" s="23" t="s">
        <v>237</v>
      </c>
      <c r="C170" s="24">
        <v>11980</v>
      </c>
      <c r="D170" s="24">
        <v>10510</v>
      </c>
      <c r="E170" s="24">
        <v>9050</v>
      </c>
      <c r="F170" s="24">
        <v>8130</v>
      </c>
      <c r="G170" s="24">
        <v>7250</v>
      </c>
      <c r="H170" s="24">
        <v>6370</v>
      </c>
      <c r="I170" s="24">
        <v>5490</v>
      </c>
      <c r="J170" s="24">
        <v>4610</v>
      </c>
      <c r="K170" s="24">
        <v>3730</v>
      </c>
      <c r="L170" s="24">
        <v>2850</v>
      </c>
      <c r="M170" s="24">
        <v>2130</v>
      </c>
      <c r="N170" s="24">
        <v>0</v>
      </c>
    </row>
    <row r="171" spans="1:14" ht="26.25">
      <c r="A171" s="20">
        <v>160500</v>
      </c>
      <c r="B171" s="23" t="s">
        <v>238</v>
      </c>
      <c r="C171" s="24">
        <v>12080</v>
      </c>
      <c r="D171" s="24">
        <v>10610</v>
      </c>
      <c r="E171" s="24">
        <v>9150</v>
      </c>
      <c r="F171" s="24">
        <v>8190</v>
      </c>
      <c r="G171" s="24">
        <v>7310</v>
      </c>
      <c r="H171" s="24">
        <v>6430</v>
      </c>
      <c r="I171" s="24">
        <v>5550</v>
      </c>
      <c r="J171" s="24">
        <v>4670</v>
      </c>
      <c r="K171" s="24">
        <v>3790</v>
      </c>
      <c r="L171" s="24">
        <v>2910</v>
      </c>
      <c r="M171" s="24">
        <v>2150</v>
      </c>
      <c r="N171" s="24">
        <v>0</v>
      </c>
    </row>
    <row r="172" spans="1:14" ht="26.25">
      <c r="A172" s="20">
        <v>161000</v>
      </c>
      <c r="B172" s="23" t="s">
        <v>239</v>
      </c>
      <c r="C172" s="24">
        <v>12180</v>
      </c>
      <c r="D172" s="24">
        <v>10710</v>
      </c>
      <c r="E172" s="24">
        <v>9250</v>
      </c>
      <c r="F172" s="24">
        <v>8250</v>
      </c>
      <c r="G172" s="24">
        <v>7370</v>
      </c>
      <c r="H172" s="24">
        <v>6490</v>
      </c>
      <c r="I172" s="24">
        <v>5610</v>
      </c>
      <c r="J172" s="24">
        <v>4730</v>
      </c>
      <c r="K172" s="24">
        <v>3850</v>
      </c>
      <c r="L172" s="24">
        <v>2970</v>
      </c>
      <c r="M172" s="24">
        <v>2180</v>
      </c>
      <c r="N172" s="24">
        <v>0</v>
      </c>
    </row>
    <row r="173" spans="1:14" ht="26.25">
      <c r="A173" s="20">
        <v>161500</v>
      </c>
      <c r="B173" s="23" t="s">
        <v>240</v>
      </c>
      <c r="C173" s="24">
        <v>12280</v>
      </c>
      <c r="D173" s="24">
        <v>10810</v>
      </c>
      <c r="E173" s="24">
        <v>9350</v>
      </c>
      <c r="F173" s="24">
        <v>8310</v>
      </c>
      <c r="G173" s="24">
        <v>7430</v>
      </c>
      <c r="H173" s="24">
        <v>6550</v>
      </c>
      <c r="I173" s="24">
        <v>5670</v>
      </c>
      <c r="J173" s="24">
        <v>4790</v>
      </c>
      <c r="K173" s="24">
        <v>3910</v>
      </c>
      <c r="L173" s="24">
        <v>3030</v>
      </c>
      <c r="M173" s="24">
        <v>2200</v>
      </c>
      <c r="N173" s="24">
        <v>0</v>
      </c>
    </row>
    <row r="174" spans="1:14" ht="26.25">
      <c r="A174" s="20">
        <v>162000</v>
      </c>
      <c r="B174" s="23" t="s">
        <v>241</v>
      </c>
      <c r="C174" s="24">
        <v>12380</v>
      </c>
      <c r="D174" s="24">
        <v>10910</v>
      </c>
      <c r="E174" s="24">
        <v>9450</v>
      </c>
      <c r="F174" s="24">
        <v>8370</v>
      </c>
      <c r="G174" s="24">
        <v>7490</v>
      </c>
      <c r="H174" s="24">
        <v>6610</v>
      </c>
      <c r="I174" s="24">
        <v>5730</v>
      </c>
      <c r="J174" s="24">
        <v>4850</v>
      </c>
      <c r="K174" s="24">
        <v>3970</v>
      </c>
      <c r="L174" s="24">
        <v>3090</v>
      </c>
      <c r="M174" s="24">
        <v>2230</v>
      </c>
      <c r="N174" s="24">
        <v>0</v>
      </c>
    </row>
    <row r="175" spans="1:14" ht="26.25">
      <c r="A175" s="20">
        <v>162500</v>
      </c>
      <c r="B175" s="23" t="s">
        <v>242</v>
      </c>
      <c r="C175" s="24">
        <v>12480</v>
      </c>
      <c r="D175" s="24">
        <v>11010</v>
      </c>
      <c r="E175" s="24">
        <v>9550</v>
      </c>
      <c r="F175" s="24">
        <v>8430</v>
      </c>
      <c r="G175" s="24">
        <v>7550</v>
      </c>
      <c r="H175" s="24">
        <v>6670</v>
      </c>
      <c r="I175" s="24">
        <v>5790</v>
      </c>
      <c r="J175" s="24">
        <v>4910</v>
      </c>
      <c r="K175" s="24">
        <v>4030</v>
      </c>
      <c r="L175" s="24">
        <v>3150</v>
      </c>
      <c r="M175" s="24">
        <v>2270</v>
      </c>
      <c r="N175" s="24">
        <v>0</v>
      </c>
    </row>
    <row r="176" spans="1:14" ht="26.25">
      <c r="A176" s="20">
        <v>163000</v>
      </c>
      <c r="B176" s="23" t="s">
        <v>243</v>
      </c>
      <c r="C176" s="24">
        <v>12580</v>
      </c>
      <c r="D176" s="24">
        <v>11110</v>
      </c>
      <c r="E176" s="24">
        <v>9650</v>
      </c>
      <c r="F176" s="24">
        <v>8490</v>
      </c>
      <c r="G176" s="24">
        <v>7610</v>
      </c>
      <c r="H176" s="24">
        <v>6730</v>
      </c>
      <c r="I176" s="24">
        <v>5850</v>
      </c>
      <c r="J176" s="24">
        <v>4970</v>
      </c>
      <c r="K176" s="24">
        <v>4090</v>
      </c>
      <c r="L176" s="24">
        <v>3210</v>
      </c>
      <c r="M176" s="24">
        <v>2330</v>
      </c>
      <c r="N176" s="24">
        <v>0</v>
      </c>
    </row>
    <row r="177" spans="1:14" ht="26.25">
      <c r="A177" s="20">
        <v>163500</v>
      </c>
      <c r="B177" s="23" t="s">
        <v>244</v>
      </c>
      <c r="C177" s="24">
        <v>12680</v>
      </c>
      <c r="D177" s="24">
        <v>11210</v>
      </c>
      <c r="E177" s="24">
        <v>9750</v>
      </c>
      <c r="F177" s="24">
        <v>8550</v>
      </c>
      <c r="G177" s="24">
        <v>7670</v>
      </c>
      <c r="H177" s="24">
        <v>6790</v>
      </c>
      <c r="I177" s="24">
        <v>5910</v>
      </c>
      <c r="J177" s="24">
        <v>5030</v>
      </c>
      <c r="K177" s="24">
        <v>4150</v>
      </c>
      <c r="L177" s="24">
        <v>3270</v>
      </c>
      <c r="M177" s="24">
        <v>2390</v>
      </c>
      <c r="N177" s="24">
        <v>0</v>
      </c>
    </row>
    <row r="178" spans="1:14" ht="26.25">
      <c r="A178" s="20">
        <v>164000</v>
      </c>
      <c r="B178" s="23" t="s">
        <v>245</v>
      </c>
      <c r="C178" s="24">
        <v>12780</v>
      </c>
      <c r="D178" s="24">
        <v>11310</v>
      </c>
      <c r="E178" s="24">
        <v>9850</v>
      </c>
      <c r="F178" s="24">
        <v>8610</v>
      </c>
      <c r="G178" s="24">
        <v>7730</v>
      </c>
      <c r="H178" s="24">
        <v>6850</v>
      </c>
      <c r="I178" s="24">
        <v>5970</v>
      </c>
      <c r="J178" s="24">
        <v>5090</v>
      </c>
      <c r="K178" s="24">
        <v>4210</v>
      </c>
      <c r="L178" s="24">
        <v>3330</v>
      </c>
      <c r="M178" s="24">
        <v>2450</v>
      </c>
      <c r="N178" s="24">
        <v>0</v>
      </c>
    </row>
    <row r="179" spans="1:14" ht="27" thickBot="1">
      <c r="A179" s="20">
        <v>164500</v>
      </c>
      <c r="B179" s="25" t="s">
        <v>246</v>
      </c>
      <c r="C179" s="26">
        <v>12880</v>
      </c>
      <c r="D179" s="26">
        <v>11410</v>
      </c>
      <c r="E179" s="26">
        <v>9950</v>
      </c>
      <c r="F179" s="26">
        <v>8670</v>
      </c>
      <c r="G179" s="26">
        <v>7790</v>
      </c>
      <c r="H179" s="26">
        <v>6910</v>
      </c>
      <c r="I179" s="26">
        <v>6030</v>
      </c>
      <c r="J179" s="26">
        <v>5150</v>
      </c>
      <c r="K179" s="26">
        <v>4270</v>
      </c>
      <c r="L179" s="26">
        <v>3390</v>
      </c>
      <c r="M179" s="26">
        <v>2510</v>
      </c>
      <c r="N179" s="26">
        <v>0</v>
      </c>
    </row>
    <row r="180" spans="1:14" ht="27" thickTop="1">
      <c r="A180" s="20">
        <v>165000</v>
      </c>
      <c r="B180" s="23" t="s">
        <v>247</v>
      </c>
      <c r="C180" s="24">
        <v>12980</v>
      </c>
      <c r="D180" s="24">
        <v>11510</v>
      </c>
      <c r="E180" s="24">
        <v>10050</v>
      </c>
      <c r="F180" s="24">
        <v>8730</v>
      </c>
      <c r="G180" s="24">
        <v>7850</v>
      </c>
      <c r="H180" s="24">
        <v>6970</v>
      </c>
      <c r="I180" s="24">
        <v>6090</v>
      </c>
      <c r="J180" s="24">
        <v>5210</v>
      </c>
      <c r="K180" s="24">
        <v>4330</v>
      </c>
      <c r="L180" s="24">
        <v>3450</v>
      </c>
      <c r="M180" s="24">
        <v>2570</v>
      </c>
      <c r="N180" s="24">
        <v>2010</v>
      </c>
    </row>
    <row r="181" spans="1:14" ht="26.25">
      <c r="A181" s="20">
        <v>165500</v>
      </c>
      <c r="B181" s="23" t="s">
        <v>248</v>
      </c>
      <c r="C181" s="24">
        <v>13080</v>
      </c>
      <c r="D181" s="24">
        <v>11610</v>
      </c>
      <c r="E181" s="24">
        <v>10150</v>
      </c>
      <c r="F181" s="24">
        <v>8790</v>
      </c>
      <c r="G181" s="24">
        <v>7910</v>
      </c>
      <c r="H181" s="24">
        <v>7030</v>
      </c>
      <c r="I181" s="24">
        <v>6150</v>
      </c>
      <c r="J181" s="24">
        <v>5270</v>
      </c>
      <c r="K181" s="24">
        <v>4390</v>
      </c>
      <c r="L181" s="24">
        <v>3510</v>
      </c>
      <c r="M181" s="24">
        <v>2630</v>
      </c>
      <c r="N181" s="24">
        <v>2040</v>
      </c>
    </row>
    <row r="182" spans="1:14" ht="26.25">
      <c r="A182" s="20">
        <v>166000</v>
      </c>
      <c r="B182" s="23" t="s">
        <v>249</v>
      </c>
      <c r="C182" s="24">
        <v>13180</v>
      </c>
      <c r="D182" s="24">
        <v>11710</v>
      </c>
      <c r="E182" s="24">
        <v>10250</v>
      </c>
      <c r="F182" s="24">
        <v>8850</v>
      </c>
      <c r="G182" s="24">
        <v>7970</v>
      </c>
      <c r="H182" s="24">
        <v>7090</v>
      </c>
      <c r="I182" s="24">
        <v>6210</v>
      </c>
      <c r="J182" s="24">
        <v>5330</v>
      </c>
      <c r="K182" s="24">
        <v>4450</v>
      </c>
      <c r="L182" s="24">
        <v>3570</v>
      </c>
      <c r="M182" s="24">
        <v>2690</v>
      </c>
      <c r="N182" s="24">
        <v>2060</v>
      </c>
    </row>
    <row r="183" spans="1:14" ht="26.25">
      <c r="A183" s="20">
        <v>166500</v>
      </c>
      <c r="B183" s="23" t="s">
        <v>250</v>
      </c>
      <c r="C183" s="24">
        <v>13280</v>
      </c>
      <c r="D183" s="24">
        <v>11810</v>
      </c>
      <c r="E183" s="24">
        <v>10350</v>
      </c>
      <c r="F183" s="24">
        <v>8910</v>
      </c>
      <c r="G183" s="24">
        <v>8030</v>
      </c>
      <c r="H183" s="24">
        <v>7150</v>
      </c>
      <c r="I183" s="24">
        <v>6270</v>
      </c>
      <c r="J183" s="24">
        <v>5390</v>
      </c>
      <c r="K183" s="24">
        <v>4510</v>
      </c>
      <c r="L183" s="24">
        <v>3630</v>
      </c>
      <c r="M183" s="24">
        <v>2750</v>
      </c>
      <c r="N183" s="24">
        <v>2090</v>
      </c>
    </row>
    <row r="184" spans="1:14" ht="26.25">
      <c r="A184" s="20">
        <v>167000</v>
      </c>
      <c r="B184" s="23" t="s">
        <v>251</v>
      </c>
      <c r="C184" s="24">
        <v>13380</v>
      </c>
      <c r="D184" s="24">
        <v>11910</v>
      </c>
      <c r="E184" s="24">
        <v>10450</v>
      </c>
      <c r="F184" s="24">
        <v>8980</v>
      </c>
      <c r="G184" s="24">
        <v>8090</v>
      </c>
      <c r="H184" s="24">
        <v>7210</v>
      </c>
      <c r="I184" s="24">
        <v>6330</v>
      </c>
      <c r="J184" s="24">
        <v>5450</v>
      </c>
      <c r="K184" s="24">
        <v>4570</v>
      </c>
      <c r="L184" s="24">
        <v>3690</v>
      </c>
      <c r="M184" s="24">
        <v>2810</v>
      </c>
      <c r="N184" s="24">
        <v>2110</v>
      </c>
    </row>
    <row r="185" spans="1:14" ht="26.25">
      <c r="A185" s="20">
        <v>167500</v>
      </c>
      <c r="B185" s="23" t="s">
        <v>252</v>
      </c>
      <c r="C185" s="24">
        <v>13480</v>
      </c>
      <c r="D185" s="24">
        <v>12010</v>
      </c>
      <c r="E185" s="24">
        <v>10550</v>
      </c>
      <c r="F185" s="24">
        <v>9080</v>
      </c>
      <c r="G185" s="24">
        <v>8150</v>
      </c>
      <c r="H185" s="24">
        <v>7270</v>
      </c>
      <c r="I185" s="24">
        <v>6390</v>
      </c>
      <c r="J185" s="24">
        <v>5510</v>
      </c>
      <c r="K185" s="24">
        <v>4630</v>
      </c>
      <c r="L185" s="24">
        <v>3750</v>
      </c>
      <c r="M185" s="24">
        <v>2870</v>
      </c>
      <c r="N185" s="24">
        <v>2140</v>
      </c>
    </row>
    <row r="186" spans="1:14" ht="26.25">
      <c r="A186" s="20">
        <v>168000</v>
      </c>
      <c r="B186" s="23" t="s">
        <v>253</v>
      </c>
      <c r="C186" s="24">
        <v>13580</v>
      </c>
      <c r="D186" s="24">
        <v>12110</v>
      </c>
      <c r="E186" s="24">
        <v>10650</v>
      </c>
      <c r="F186" s="24">
        <v>9180</v>
      </c>
      <c r="G186" s="24">
        <v>8210</v>
      </c>
      <c r="H186" s="24">
        <v>7330</v>
      </c>
      <c r="I186" s="24">
        <v>6450</v>
      </c>
      <c r="J186" s="24">
        <v>5570</v>
      </c>
      <c r="K186" s="24">
        <v>4690</v>
      </c>
      <c r="L186" s="24">
        <v>3810</v>
      </c>
      <c r="M186" s="24">
        <v>2930</v>
      </c>
      <c r="N186" s="24">
        <v>2160</v>
      </c>
    </row>
    <row r="187" spans="1:14" ht="26.25">
      <c r="A187" s="20">
        <v>168500</v>
      </c>
      <c r="B187" s="23" t="s">
        <v>254</v>
      </c>
      <c r="C187" s="24">
        <v>13680</v>
      </c>
      <c r="D187" s="24">
        <v>12210</v>
      </c>
      <c r="E187" s="24">
        <v>10750</v>
      </c>
      <c r="F187" s="24">
        <v>9280</v>
      </c>
      <c r="G187" s="24">
        <v>8270</v>
      </c>
      <c r="H187" s="24">
        <v>7390</v>
      </c>
      <c r="I187" s="24">
        <v>6510</v>
      </c>
      <c r="J187" s="24">
        <v>5630</v>
      </c>
      <c r="K187" s="24">
        <v>4750</v>
      </c>
      <c r="L187" s="24">
        <v>3870</v>
      </c>
      <c r="M187" s="24">
        <v>2990</v>
      </c>
      <c r="N187" s="24">
        <v>2190</v>
      </c>
    </row>
    <row r="188" spans="1:14" ht="26.25">
      <c r="A188" s="20">
        <v>169000</v>
      </c>
      <c r="B188" s="23" t="s">
        <v>255</v>
      </c>
      <c r="C188" s="24">
        <v>13780</v>
      </c>
      <c r="D188" s="24">
        <v>12310</v>
      </c>
      <c r="E188" s="24">
        <v>10850</v>
      </c>
      <c r="F188" s="24">
        <v>9380</v>
      </c>
      <c r="G188" s="24">
        <v>8330</v>
      </c>
      <c r="H188" s="24">
        <v>7450</v>
      </c>
      <c r="I188" s="24">
        <v>6570</v>
      </c>
      <c r="J188" s="24">
        <v>5690</v>
      </c>
      <c r="K188" s="24">
        <v>4810</v>
      </c>
      <c r="L188" s="24">
        <v>3930</v>
      </c>
      <c r="M188" s="24">
        <v>3050</v>
      </c>
      <c r="N188" s="24">
        <v>2210</v>
      </c>
    </row>
    <row r="189" spans="1:14" ht="27" thickBot="1">
      <c r="A189" s="20">
        <v>169500</v>
      </c>
      <c r="B189" s="25" t="s">
        <v>256</v>
      </c>
      <c r="C189" s="26">
        <v>13880</v>
      </c>
      <c r="D189" s="26">
        <v>12410</v>
      </c>
      <c r="E189" s="26">
        <v>10950</v>
      </c>
      <c r="F189" s="26">
        <v>9480</v>
      </c>
      <c r="G189" s="26">
        <v>8390</v>
      </c>
      <c r="H189" s="26">
        <v>7510</v>
      </c>
      <c r="I189" s="26">
        <v>6630</v>
      </c>
      <c r="J189" s="26">
        <v>5750</v>
      </c>
      <c r="K189" s="26">
        <v>4870</v>
      </c>
      <c r="L189" s="26">
        <v>3990</v>
      </c>
      <c r="M189" s="26">
        <v>3110</v>
      </c>
      <c r="N189" s="26">
        <v>2240</v>
      </c>
    </row>
    <row r="190" spans="1:14" ht="27" thickTop="1">
      <c r="A190" s="20">
        <v>170000</v>
      </c>
      <c r="B190" s="23" t="s">
        <v>257</v>
      </c>
      <c r="C190" s="24">
        <v>13980</v>
      </c>
      <c r="D190" s="24">
        <v>12510</v>
      </c>
      <c r="E190" s="24">
        <v>11050</v>
      </c>
      <c r="F190" s="24">
        <v>9580</v>
      </c>
      <c r="G190" s="24">
        <v>8450</v>
      </c>
      <c r="H190" s="24">
        <v>7570</v>
      </c>
      <c r="I190" s="24">
        <v>6690</v>
      </c>
      <c r="J190" s="24">
        <v>5810</v>
      </c>
      <c r="K190" s="24">
        <v>4930</v>
      </c>
      <c r="L190" s="24">
        <v>4050</v>
      </c>
      <c r="M190" s="24">
        <v>3170</v>
      </c>
      <c r="N190" s="24">
        <v>2290</v>
      </c>
    </row>
    <row r="191" spans="1:14" ht="26.25">
      <c r="A191" s="20">
        <v>170500</v>
      </c>
      <c r="B191" s="23" t="s">
        <v>258</v>
      </c>
      <c r="C191" s="24">
        <v>14080</v>
      </c>
      <c r="D191" s="24">
        <v>12610</v>
      </c>
      <c r="E191" s="24">
        <v>11150</v>
      </c>
      <c r="F191" s="24">
        <v>9680</v>
      </c>
      <c r="G191" s="24">
        <v>8510</v>
      </c>
      <c r="H191" s="24">
        <v>7630</v>
      </c>
      <c r="I191" s="24">
        <v>6750</v>
      </c>
      <c r="J191" s="24">
        <v>5870</v>
      </c>
      <c r="K191" s="24">
        <v>4990</v>
      </c>
      <c r="L191" s="24">
        <v>4110</v>
      </c>
      <c r="M191" s="24">
        <v>3230</v>
      </c>
      <c r="N191" s="24">
        <v>2350</v>
      </c>
    </row>
    <row r="192" spans="1:14" ht="26.25">
      <c r="A192" s="20">
        <v>171000</v>
      </c>
      <c r="B192" s="23" t="s">
        <v>259</v>
      </c>
      <c r="C192" s="24">
        <v>14180</v>
      </c>
      <c r="D192" s="24">
        <v>12710</v>
      </c>
      <c r="E192" s="24">
        <v>11250</v>
      </c>
      <c r="F192" s="24">
        <v>9780</v>
      </c>
      <c r="G192" s="24">
        <v>8570</v>
      </c>
      <c r="H192" s="24">
        <v>7690</v>
      </c>
      <c r="I192" s="24">
        <v>6810</v>
      </c>
      <c r="J192" s="24">
        <v>5930</v>
      </c>
      <c r="K192" s="24">
        <v>5050</v>
      </c>
      <c r="L192" s="24">
        <v>4170</v>
      </c>
      <c r="M192" s="24">
        <v>3290</v>
      </c>
      <c r="N192" s="24">
        <v>2410</v>
      </c>
    </row>
    <row r="193" spans="1:14" ht="26.25">
      <c r="A193" s="20">
        <v>171500</v>
      </c>
      <c r="B193" s="23" t="s">
        <v>260</v>
      </c>
      <c r="C193" s="24">
        <v>14280</v>
      </c>
      <c r="D193" s="24">
        <v>12810</v>
      </c>
      <c r="E193" s="24">
        <v>11350</v>
      </c>
      <c r="F193" s="24">
        <v>9880</v>
      </c>
      <c r="G193" s="24">
        <v>8630</v>
      </c>
      <c r="H193" s="24">
        <v>7750</v>
      </c>
      <c r="I193" s="24">
        <v>6870</v>
      </c>
      <c r="J193" s="24">
        <v>5990</v>
      </c>
      <c r="K193" s="24">
        <v>5110</v>
      </c>
      <c r="L193" s="24">
        <v>4230</v>
      </c>
      <c r="M193" s="24">
        <v>3350</v>
      </c>
      <c r="N193" s="24">
        <v>2470</v>
      </c>
    </row>
    <row r="194" spans="1:14" ht="26.25">
      <c r="A194" s="20">
        <v>172000</v>
      </c>
      <c r="B194" s="23" t="s">
        <v>261</v>
      </c>
      <c r="C194" s="24">
        <v>14380</v>
      </c>
      <c r="D194" s="24">
        <v>12910</v>
      </c>
      <c r="E194" s="24">
        <v>11450</v>
      </c>
      <c r="F194" s="24">
        <v>9980</v>
      </c>
      <c r="G194" s="24">
        <v>8690</v>
      </c>
      <c r="H194" s="24">
        <v>7810</v>
      </c>
      <c r="I194" s="24">
        <v>6930</v>
      </c>
      <c r="J194" s="24">
        <v>6050</v>
      </c>
      <c r="K194" s="24">
        <v>5170</v>
      </c>
      <c r="L194" s="24">
        <v>4290</v>
      </c>
      <c r="M194" s="24">
        <v>3410</v>
      </c>
      <c r="N194" s="24">
        <v>2530</v>
      </c>
    </row>
    <row r="195" spans="1:14" ht="26.25">
      <c r="A195" s="20">
        <v>172500</v>
      </c>
      <c r="B195" s="23" t="s">
        <v>262</v>
      </c>
      <c r="C195" s="24">
        <v>14480</v>
      </c>
      <c r="D195" s="24">
        <v>13010</v>
      </c>
      <c r="E195" s="24">
        <v>11550</v>
      </c>
      <c r="F195" s="24">
        <v>10080</v>
      </c>
      <c r="G195" s="24">
        <v>8750</v>
      </c>
      <c r="H195" s="24">
        <v>7870</v>
      </c>
      <c r="I195" s="24">
        <v>6990</v>
      </c>
      <c r="J195" s="24">
        <v>6110</v>
      </c>
      <c r="K195" s="24">
        <v>5230</v>
      </c>
      <c r="L195" s="24">
        <v>4350</v>
      </c>
      <c r="M195" s="24">
        <v>3470</v>
      </c>
      <c r="N195" s="24">
        <v>2590</v>
      </c>
    </row>
    <row r="196" spans="1:14" ht="26.25">
      <c r="A196" s="20">
        <v>173000</v>
      </c>
      <c r="B196" s="23" t="s">
        <v>263</v>
      </c>
      <c r="C196" s="24">
        <v>14580</v>
      </c>
      <c r="D196" s="24">
        <v>13110</v>
      </c>
      <c r="E196" s="24">
        <v>11650</v>
      </c>
      <c r="F196" s="24">
        <v>10180</v>
      </c>
      <c r="G196" s="24">
        <v>8810</v>
      </c>
      <c r="H196" s="24">
        <v>7930</v>
      </c>
      <c r="I196" s="24">
        <v>7050</v>
      </c>
      <c r="J196" s="24">
        <v>6170</v>
      </c>
      <c r="K196" s="24">
        <v>5290</v>
      </c>
      <c r="L196" s="24">
        <v>4410</v>
      </c>
      <c r="M196" s="24">
        <v>3530</v>
      </c>
      <c r="N196" s="24">
        <v>2650</v>
      </c>
    </row>
    <row r="197" spans="1:14" ht="26.25">
      <c r="A197" s="20">
        <v>173500</v>
      </c>
      <c r="B197" s="23" t="s">
        <v>264</v>
      </c>
      <c r="C197" s="24">
        <v>14680</v>
      </c>
      <c r="D197" s="24">
        <v>13210</v>
      </c>
      <c r="E197" s="24">
        <v>11750</v>
      </c>
      <c r="F197" s="24">
        <v>10280</v>
      </c>
      <c r="G197" s="24">
        <v>8870</v>
      </c>
      <c r="H197" s="24">
        <v>7990</v>
      </c>
      <c r="I197" s="24">
        <v>7110</v>
      </c>
      <c r="J197" s="24">
        <v>6230</v>
      </c>
      <c r="K197" s="24">
        <v>5350</v>
      </c>
      <c r="L197" s="24">
        <v>4470</v>
      </c>
      <c r="M197" s="24">
        <v>3590</v>
      </c>
      <c r="N197" s="24">
        <v>2710</v>
      </c>
    </row>
    <row r="198" spans="1:14" ht="26.25">
      <c r="A198" s="20">
        <v>174000</v>
      </c>
      <c r="B198" s="23" t="s">
        <v>265</v>
      </c>
      <c r="C198" s="24">
        <v>14780</v>
      </c>
      <c r="D198" s="24">
        <v>13310</v>
      </c>
      <c r="E198" s="24">
        <v>11850</v>
      </c>
      <c r="F198" s="24">
        <v>10380</v>
      </c>
      <c r="G198" s="24">
        <v>8930</v>
      </c>
      <c r="H198" s="24">
        <v>8050</v>
      </c>
      <c r="I198" s="24">
        <v>7170</v>
      </c>
      <c r="J198" s="24">
        <v>6290</v>
      </c>
      <c r="K198" s="24">
        <v>5410</v>
      </c>
      <c r="L198" s="24">
        <v>4530</v>
      </c>
      <c r="M198" s="24">
        <v>3650</v>
      </c>
      <c r="N198" s="24">
        <v>2770</v>
      </c>
    </row>
    <row r="199" spans="1:14" ht="27" thickBot="1">
      <c r="A199" s="20">
        <v>174500</v>
      </c>
      <c r="B199" s="25" t="s">
        <v>266</v>
      </c>
      <c r="C199" s="26">
        <v>14880</v>
      </c>
      <c r="D199" s="26">
        <v>13410</v>
      </c>
      <c r="E199" s="26">
        <v>11950</v>
      </c>
      <c r="F199" s="26">
        <v>10480</v>
      </c>
      <c r="G199" s="26">
        <v>9010</v>
      </c>
      <c r="H199" s="26">
        <v>8110</v>
      </c>
      <c r="I199" s="26">
        <v>7230</v>
      </c>
      <c r="J199" s="26">
        <v>6350</v>
      </c>
      <c r="K199" s="26">
        <v>5470</v>
      </c>
      <c r="L199" s="26">
        <v>4590</v>
      </c>
      <c r="M199" s="26">
        <v>3710</v>
      </c>
      <c r="N199" s="26">
        <v>2830</v>
      </c>
    </row>
    <row r="200" spans="1:14" ht="27" thickTop="1">
      <c r="A200" s="20">
        <v>175000</v>
      </c>
      <c r="B200" s="23" t="s">
        <v>267</v>
      </c>
      <c r="C200" s="24">
        <v>14980</v>
      </c>
      <c r="D200" s="24">
        <v>13510</v>
      </c>
      <c r="E200" s="24">
        <v>12050</v>
      </c>
      <c r="F200" s="24">
        <v>10580</v>
      </c>
      <c r="G200" s="24">
        <v>9110</v>
      </c>
      <c r="H200" s="24">
        <v>8170</v>
      </c>
      <c r="I200" s="24">
        <v>7290</v>
      </c>
      <c r="J200" s="24">
        <v>6410</v>
      </c>
      <c r="K200" s="24">
        <v>5530</v>
      </c>
      <c r="L200" s="24">
        <v>4650</v>
      </c>
      <c r="M200" s="24">
        <v>3770</v>
      </c>
      <c r="N200" s="24">
        <v>2890</v>
      </c>
    </row>
    <row r="201" spans="1:14" ht="26.25">
      <c r="A201" s="20">
        <v>175500</v>
      </c>
      <c r="B201" s="23" t="s">
        <v>268</v>
      </c>
      <c r="C201" s="24">
        <v>15080</v>
      </c>
      <c r="D201" s="24">
        <v>13610</v>
      </c>
      <c r="E201" s="24">
        <v>12150</v>
      </c>
      <c r="F201" s="24">
        <v>10680</v>
      </c>
      <c r="G201" s="24">
        <v>9210</v>
      </c>
      <c r="H201" s="24">
        <v>8230</v>
      </c>
      <c r="I201" s="24">
        <v>7350</v>
      </c>
      <c r="J201" s="24">
        <v>6470</v>
      </c>
      <c r="K201" s="24">
        <v>5590</v>
      </c>
      <c r="L201" s="24">
        <v>4710</v>
      </c>
      <c r="M201" s="24">
        <v>3830</v>
      </c>
      <c r="N201" s="24">
        <v>2950</v>
      </c>
    </row>
    <row r="202" spans="1:14" ht="26.25">
      <c r="A202" s="20">
        <v>176000</v>
      </c>
      <c r="B202" s="23" t="s">
        <v>269</v>
      </c>
      <c r="C202" s="24">
        <v>15180</v>
      </c>
      <c r="D202" s="24">
        <v>13710</v>
      </c>
      <c r="E202" s="24">
        <v>12250</v>
      </c>
      <c r="F202" s="24">
        <v>10780</v>
      </c>
      <c r="G202" s="24">
        <v>9310</v>
      </c>
      <c r="H202" s="24">
        <v>8290</v>
      </c>
      <c r="I202" s="24">
        <v>7410</v>
      </c>
      <c r="J202" s="24">
        <v>6530</v>
      </c>
      <c r="K202" s="24">
        <v>5650</v>
      </c>
      <c r="L202" s="24">
        <v>4770</v>
      </c>
      <c r="M202" s="24">
        <v>3890</v>
      </c>
      <c r="N202" s="24">
        <v>3010</v>
      </c>
    </row>
    <row r="203" spans="1:14" ht="26.25">
      <c r="A203" s="20">
        <v>176500</v>
      </c>
      <c r="B203" s="23" t="s">
        <v>270</v>
      </c>
      <c r="C203" s="24">
        <v>15280</v>
      </c>
      <c r="D203" s="24">
        <v>13810</v>
      </c>
      <c r="E203" s="24">
        <v>12350</v>
      </c>
      <c r="F203" s="24">
        <v>10880</v>
      </c>
      <c r="G203" s="24">
        <v>9410</v>
      </c>
      <c r="H203" s="24">
        <v>8350</v>
      </c>
      <c r="I203" s="24">
        <v>7470</v>
      </c>
      <c r="J203" s="24">
        <v>6590</v>
      </c>
      <c r="K203" s="24">
        <v>5710</v>
      </c>
      <c r="L203" s="24">
        <v>4830</v>
      </c>
      <c r="M203" s="24">
        <v>3950</v>
      </c>
      <c r="N203" s="24">
        <v>3070</v>
      </c>
    </row>
    <row r="204" spans="1:14" ht="26.25">
      <c r="A204" s="20">
        <v>177000</v>
      </c>
      <c r="B204" s="23" t="s">
        <v>271</v>
      </c>
      <c r="C204" s="24">
        <v>15380</v>
      </c>
      <c r="D204" s="24">
        <v>13910</v>
      </c>
      <c r="E204" s="24">
        <v>12450</v>
      </c>
      <c r="F204" s="24">
        <v>10980</v>
      </c>
      <c r="G204" s="24">
        <v>9510</v>
      </c>
      <c r="H204" s="24">
        <v>8410</v>
      </c>
      <c r="I204" s="24">
        <v>7530</v>
      </c>
      <c r="J204" s="24">
        <v>6650</v>
      </c>
      <c r="K204" s="24">
        <v>5770</v>
      </c>
      <c r="L204" s="24">
        <v>4890</v>
      </c>
      <c r="M204" s="24">
        <v>4010</v>
      </c>
      <c r="N204" s="24">
        <v>3130</v>
      </c>
    </row>
    <row r="205" spans="1:14" ht="26.25">
      <c r="A205" s="20">
        <v>177500</v>
      </c>
      <c r="B205" s="23" t="s">
        <v>272</v>
      </c>
      <c r="C205" s="24">
        <v>15480</v>
      </c>
      <c r="D205" s="24">
        <v>14010</v>
      </c>
      <c r="E205" s="24">
        <v>12550</v>
      </c>
      <c r="F205" s="24">
        <v>11080</v>
      </c>
      <c r="G205" s="24">
        <v>9610</v>
      </c>
      <c r="H205" s="24">
        <v>8470</v>
      </c>
      <c r="I205" s="24">
        <v>7590</v>
      </c>
      <c r="J205" s="24">
        <v>6710</v>
      </c>
      <c r="K205" s="24">
        <v>5830</v>
      </c>
      <c r="L205" s="24">
        <v>4950</v>
      </c>
      <c r="M205" s="24">
        <v>4070</v>
      </c>
      <c r="N205" s="24">
        <v>3190</v>
      </c>
    </row>
    <row r="206" spans="1:14" ht="26.25">
      <c r="A206" s="20">
        <v>178000</v>
      </c>
      <c r="B206" s="23" t="s">
        <v>273</v>
      </c>
      <c r="C206" s="24">
        <v>15580</v>
      </c>
      <c r="D206" s="24">
        <v>14110</v>
      </c>
      <c r="E206" s="24">
        <v>12650</v>
      </c>
      <c r="F206" s="24">
        <v>11180</v>
      </c>
      <c r="G206" s="24">
        <v>9710</v>
      </c>
      <c r="H206" s="24">
        <v>8530</v>
      </c>
      <c r="I206" s="24">
        <v>7650</v>
      </c>
      <c r="J206" s="24">
        <v>6770</v>
      </c>
      <c r="K206" s="24">
        <v>5890</v>
      </c>
      <c r="L206" s="24">
        <v>5010</v>
      </c>
      <c r="M206" s="24">
        <v>4130</v>
      </c>
      <c r="N206" s="24">
        <v>3250</v>
      </c>
    </row>
    <row r="207" spans="1:14" ht="26.25">
      <c r="A207" s="20">
        <v>178500</v>
      </c>
      <c r="B207" s="23" t="s">
        <v>274</v>
      </c>
      <c r="C207" s="24">
        <v>15680</v>
      </c>
      <c r="D207" s="24">
        <v>14210</v>
      </c>
      <c r="E207" s="24">
        <v>12750</v>
      </c>
      <c r="F207" s="24">
        <v>11280</v>
      </c>
      <c r="G207" s="24">
        <v>9810</v>
      </c>
      <c r="H207" s="24">
        <v>8590</v>
      </c>
      <c r="I207" s="24">
        <v>7710</v>
      </c>
      <c r="J207" s="24">
        <v>6830</v>
      </c>
      <c r="K207" s="24">
        <v>5950</v>
      </c>
      <c r="L207" s="24">
        <v>5070</v>
      </c>
      <c r="M207" s="24">
        <v>4190</v>
      </c>
      <c r="N207" s="24">
        <v>3310</v>
      </c>
    </row>
    <row r="208" spans="1:14" ht="26.25">
      <c r="A208" s="20">
        <v>179000</v>
      </c>
      <c r="B208" s="23" t="s">
        <v>275</v>
      </c>
      <c r="C208" s="24">
        <v>15780</v>
      </c>
      <c r="D208" s="24">
        <v>14310</v>
      </c>
      <c r="E208" s="24">
        <v>12850</v>
      </c>
      <c r="F208" s="24">
        <v>11380</v>
      </c>
      <c r="G208" s="24">
        <v>9910</v>
      </c>
      <c r="H208" s="24">
        <v>8650</v>
      </c>
      <c r="I208" s="24">
        <v>7770</v>
      </c>
      <c r="J208" s="24">
        <v>6890</v>
      </c>
      <c r="K208" s="24">
        <v>6010</v>
      </c>
      <c r="L208" s="24">
        <v>5130</v>
      </c>
      <c r="M208" s="24">
        <v>4250</v>
      </c>
      <c r="N208" s="24">
        <v>3370</v>
      </c>
    </row>
    <row r="209" spans="1:14" ht="27" thickBot="1">
      <c r="A209" s="20">
        <v>179500</v>
      </c>
      <c r="B209" s="25" t="s">
        <v>276</v>
      </c>
      <c r="C209" s="26">
        <v>15880</v>
      </c>
      <c r="D209" s="26">
        <v>14410</v>
      </c>
      <c r="E209" s="26">
        <v>12950</v>
      </c>
      <c r="F209" s="26">
        <v>11480</v>
      </c>
      <c r="G209" s="26">
        <v>10010</v>
      </c>
      <c r="H209" s="26">
        <v>8710</v>
      </c>
      <c r="I209" s="26">
        <v>7830</v>
      </c>
      <c r="J209" s="26">
        <v>6950</v>
      </c>
      <c r="K209" s="26">
        <v>6070</v>
      </c>
      <c r="L209" s="26">
        <v>5190</v>
      </c>
      <c r="M209" s="26">
        <v>4310</v>
      </c>
      <c r="N209" s="26">
        <v>3430</v>
      </c>
    </row>
    <row r="210" spans="1:14" ht="27" thickTop="1">
      <c r="A210" s="20">
        <v>180000</v>
      </c>
      <c r="B210" s="23" t="s">
        <v>277</v>
      </c>
      <c r="C210" s="24">
        <v>15980</v>
      </c>
      <c r="D210" s="24">
        <v>14510</v>
      </c>
      <c r="E210" s="24">
        <v>13050</v>
      </c>
      <c r="F210" s="24">
        <v>11580</v>
      </c>
      <c r="G210" s="24">
        <v>10110</v>
      </c>
      <c r="H210" s="24">
        <v>8770</v>
      </c>
      <c r="I210" s="24">
        <v>7890</v>
      </c>
      <c r="J210" s="24">
        <v>7010</v>
      </c>
      <c r="K210" s="24">
        <v>6130</v>
      </c>
      <c r="L210" s="24">
        <v>5250</v>
      </c>
      <c r="M210" s="24">
        <v>4370</v>
      </c>
      <c r="N210" s="24">
        <v>3490</v>
      </c>
    </row>
    <row r="211" spans="1:14" ht="26.25">
      <c r="A211" s="20">
        <v>180500</v>
      </c>
      <c r="B211" s="23" t="s">
        <v>278</v>
      </c>
      <c r="C211" s="24">
        <v>16080</v>
      </c>
      <c r="D211" s="24">
        <v>14610</v>
      </c>
      <c r="E211" s="24">
        <v>13150</v>
      </c>
      <c r="F211" s="24">
        <v>11680</v>
      </c>
      <c r="G211" s="24">
        <v>10210</v>
      </c>
      <c r="H211" s="24">
        <v>8830</v>
      </c>
      <c r="I211" s="24">
        <v>7950</v>
      </c>
      <c r="J211" s="24">
        <v>7070</v>
      </c>
      <c r="K211" s="24">
        <v>6190</v>
      </c>
      <c r="L211" s="24">
        <v>5310</v>
      </c>
      <c r="M211" s="24">
        <v>4430</v>
      </c>
      <c r="N211" s="24">
        <v>3550</v>
      </c>
    </row>
    <row r="212" spans="1:14" ht="26.25">
      <c r="A212" s="20">
        <v>181000</v>
      </c>
      <c r="B212" s="23" t="s">
        <v>279</v>
      </c>
      <c r="C212" s="24">
        <v>16180</v>
      </c>
      <c r="D212" s="24">
        <v>14710</v>
      </c>
      <c r="E212" s="24">
        <v>13250</v>
      </c>
      <c r="F212" s="24">
        <v>11780</v>
      </c>
      <c r="G212" s="24">
        <v>10310</v>
      </c>
      <c r="H212" s="24">
        <v>8890</v>
      </c>
      <c r="I212" s="24">
        <v>8010</v>
      </c>
      <c r="J212" s="24">
        <v>7130</v>
      </c>
      <c r="K212" s="24">
        <v>6250</v>
      </c>
      <c r="L212" s="24">
        <v>5370</v>
      </c>
      <c r="M212" s="24">
        <v>4490</v>
      </c>
      <c r="N212" s="24">
        <v>3610</v>
      </c>
    </row>
    <row r="213" spans="1:14" ht="26.25">
      <c r="A213" s="20">
        <v>181500</v>
      </c>
      <c r="B213" s="23" t="s">
        <v>280</v>
      </c>
      <c r="C213" s="24">
        <v>16280</v>
      </c>
      <c r="D213" s="24">
        <v>14810</v>
      </c>
      <c r="E213" s="24">
        <v>13350</v>
      </c>
      <c r="F213" s="24">
        <v>11880</v>
      </c>
      <c r="G213" s="24">
        <v>10410</v>
      </c>
      <c r="H213" s="24">
        <v>8950</v>
      </c>
      <c r="I213" s="24">
        <v>8070</v>
      </c>
      <c r="J213" s="24">
        <v>7190</v>
      </c>
      <c r="K213" s="24">
        <v>6310</v>
      </c>
      <c r="L213" s="24">
        <v>5430</v>
      </c>
      <c r="M213" s="24">
        <v>4550</v>
      </c>
      <c r="N213" s="24">
        <v>3670</v>
      </c>
    </row>
    <row r="214" spans="1:14" ht="26.25">
      <c r="A214" s="20">
        <v>182000</v>
      </c>
      <c r="B214" s="23" t="s">
        <v>281</v>
      </c>
      <c r="C214" s="24">
        <v>16380</v>
      </c>
      <c r="D214" s="24">
        <v>14910</v>
      </c>
      <c r="E214" s="24">
        <v>13450</v>
      </c>
      <c r="F214" s="24">
        <v>11980</v>
      </c>
      <c r="G214" s="24">
        <v>10510</v>
      </c>
      <c r="H214" s="24">
        <v>9050</v>
      </c>
      <c r="I214" s="24">
        <v>8130</v>
      </c>
      <c r="J214" s="24">
        <v>7250</v>
      </c>
      <c r="K214" s="24">
        <v>6370</v>
      </c>
      <c r="L214" s="24">
        <v>5490</v>
      </c>
      <c r="M214" s="24">
        <v>4610</v>
      </c>
      <c r="N214" s="24">
        <v>3730</v>
      </c>
    </row>
    <row r="215" spans="1:14" ht="26.25">
      <c r="A215" s="20">
        <v>182500</v>
      </c>
      <c r="B215" s="23" t="s">
        <v>282</v>
      </c>
      <c r="C215" s="24">
        <v>16480</v>
      </c>
      <c r="D215" s="24">
        <v>15010</v>
      </c>
      <c r="E215" s="24">
        <v>13550</v>
      </c>
      <c r="F215" s="24">
        <v>12080</v>
      </c>
      <c r="G215" s="24">
        <v>10610</v>
      </c>
      <c r="H215" s="24">
        <v>9150</v>
      </c>
      <c r="I215" s="24">
        <v>8190</v>
      </c>
      <c r="J215" s="24">
        <v>7310</v>
      </c>
      <c r="K215" s="24">
        <v>6430</v>
      </c>
      <c r="L215" s="24">
        <v>5550</v>
      </c>
      <c r="M215" s="24">
        <v>4670</v>
      </c>
      <c r="N215" s="24">
        <v>3790</v>
      </c>
    </row>
    <row r="216" spans="1:14" ht="26.25">
      <c r="A216" s="20">
        <v>183000</v>
      </c>
      <c r="B216" s="23" t="s">
        <v>283</v>
      </c>
      <c r="C216" s="24">
        <v>16580</v>
      </c>
      <c r="D216" s="24">
        <v>15110</v>
      </c>
      <c r="E216" s="24">
        <v>13650</v>
      </c>
      <c r="F216" s="24">
        <v>12180</v>
      </c>
      <c r="G216" s="24">
        <v>10710</v>
      </c>
      <c r="H216" s="24">
        <v>9250</v>
      </c>
      <c r="I216" s="24">
        <v>8250</v>
      </c>
      <c r="J216" s="24">
        <v>7370</v>
      </c>
      <c r="K216" s="24">
        <v>6490</v>
      </c>
      <c r="L216" s="24">
        <v>5610</v>
      </c>
      <c r="M216" s="24">
        <v>4730</v>
      </c>
      <c r="N216" s="24">
        <v>3850</v>
      </c>
    </row>
    <row r="217" spans="1:14" ht="26.25">
      <c r="A217" s="20">
        <v>183500</v>
      </c>
      <c r="B217" s="23" t="s">
        <v>284</v>
      </c>
      <c r="C217" s="24">
        <v>16680</v>
      </c>
      <c r="D217" s="24">
        <v>15210</v>
      </c>
      <c r="E217" s="24">
        <v>13750</v>
      </c>
      <c r="F217" s="24">
        <v>12280</v>
      </c>
      <c r="G217" s="24">
        <v>10810</v>
      </c>
      <c r="H217" s="24">
        <v>9350</v>
      </c>
      <c r="I217" s="24">
        <v>8310</v>
      </c>
      <c r="J217" s="24">
        <v>7430</v>
      </c>
      <c r="K217" s="24">
        <v>6550</v>
      </c>
      <c r="L217" s="24">
        <v>5670</v>
      </c>
      <c r="M217" s="24">
        <v>4790</v>
      </c>
      <c r="N217" s="24">
        <v>3910</v>
      </c>
    </row>
    <row r="218" spans="1:14" ht="26.25">
      <c r="A218" s="20">
        <v>184000</v>
      </c>
      <c r="B218" s="23" t="s">
        <v>285</v>
      </c>
      <c r="C218" s="24">
        <v>16780</v>
      </c>
      <c r="D218" s="24">
        <v>15310</v>
      </c>
      <c r="E218" s="24">
        <v>13850</v>
      </c>
      <c r="F218" s="24">
        <v>12380</v>
      </c>
      <c r="G218" s="24">
        <v>10910</v>
      </c>
      <c r="H218" s="24">
        <v>9450</v>
      </c>
      <c r="I218" s="24">
        <v>8370</v>
      </c>
      <c r="J218" s="24">
        <v>7490</v>
      </c>
      <c r="K218" s="24">
        <v>6610</v>
      </c>
      <c r="L218" s="24">
        <v>5730</v>
      </c>
      <c r="M218" s="24">
        <v>4850</v>
      </c>
      <c r="N218" s="24">
        <v>3970</v>
      </c>
    </row>
    <row r="219" spans="1:14" ht="27" thickBot="1">
      <c r="A219" s="20">
        <v>184500</v>
      </c>
      <c r="B219" s="25" t="s">
        <v>286</v>
      </c>
      <c r="C219" s="26">
        <v>16880</v>
      </c>
      <c r="D219" s="26">
        <v>15410</v>
      </c>
      <c r="E219" s="26">
        <v>13950</v>
      </c>
      <c r="F219" s="26">
        <v>12480</v>
      </c>
      <c r="G219" s="26">
        <v>11010</v>
      </c>
      <c r="H219" s="26">
        <v>9550</v>
      </c>
      <c r="I219" s="26">
        <v>8430</v>
      </c>
      <c r="J219" s="26">
        <v>7550</v>
      </c>
      <c r="K219" s="26">
        <v>6670</v>
      </c>
      <c r="L219" s="26">
        <v>5790</v>
      </c>
      <c r="M219" s="26">
        <v>4910</v>
      </c>
      <c r="N219" s="26">
        <v>4030</v>
      </c>
    </row>
    <row r="220" spans="1:14" ht="27" thickTop="1">
      <c r="A220" s="20">
        <v>185000</v>
      </c>
      <c r="B220" s="23" t="s">
        <v>287</v>
      </c>
      <c r="C220" s="24">
        <v>16980</v>
      </c>
      <c r="D220" s="24">
        <v>15510</v>
      </c>
      <c r="E220" s="24">
        <v>14050</v>
      </c>
      <c r="F220" s="24">
        <v>12580</v>
      </c>
      <c r="G220" s="24">
        <v>11110</v>
      </c>
      <c r="H220" s="24">
        <v>9650</v>
      </c>
      <c r="I220" s="24">
        <v>8490</v>
      </c>
      <c r="J220" s="24">
        <v>7610</v>
      </c>
      <c r="K220" s="24">
        <v>6730</v>
      </c>
      <c r="L220" s="24">
        <v>5850</v>
      </c>
      <c r="M220" s="24">
        <v>4970</v>
      </c>
      <c r="N220" s="24">
        <v>4090</v>
      </c>
    </row>
    <row r="221" spans="1:14" ht="26.25">
      <c r="A221" s="20">
        <v>185500</v>
      </c>
      <c r="B221" s="23" t="s">
        <v>288</v>
      </c>
      <c r="C221" s="24">
        <v>17080</v>
      </c>
      <c r="D221" s="24">
        <v>15610</v>
      </c>
      <c r="E221" s="24">
        <v>14150</v>
      </c>
      <c r="F221" s="24">
        <v>12680</v>
      </c>
      <c r="G221" s="24">
        <v>11210</v>
      </c>
      <c r="H221" s="24">
        <v>9750</v>
      </c>
      <c r="I221" s="24">
        <v>8550</v>
      </c>
      <c r="J221" s="24">
        <v>7670</v>
      </c>
      <c r="K221" s="24">
        <v>6790</v>
      </c>
      <c r="L221" s="24">
        <v>5910</v>
      </c>
      <c r="M221" s="24">
        <v>5030</v>
      </c>
      <c r="N221" s="24">
        <v>4150</v>
      </c>
    </row>
    <row r="222" spans="1:14" ht="26.25">
      <c r="A222" s="20">
        <v>186000</v>
      </c>
      <c r="B222" s="23" t="s">
        <v>289</v>
      </c>
      <c r="C222" s="24">
        <v>17180</v>
      </c>
      <c r="D222" s="24">
        <v>15710</v>
      </c>
      <c r="E222" s="24">
        <v>14250</v>
      </c>
      <c r="F222" s="24">
        <v>12780</v>
      </c>
      <c r="G222" s="24">
        <v>11310</v>
      </c>
      <c r="H222" s="24">
        <v>9850</v>
      </c>
      <c r="I222" s="24">
        <v>8610</v>
      </c>
      <c r="J222" s="24">
        <v>7730</v>
      </c>
      <c r="K222" s="24">
        <v>6850</v>
      </c>
      <c r="L222" s="24">
        <v>5970</v>
      </c>
      <c r="M222" s="24">
        <v>5090</v>
      </c>
      <c r="N222" s="24">
        <v>4210</v>
      </c>
    </row>
    <row r="223" spans="1:14" ht="26.25">
      <c r="A223" s="20">
        <v>186500</v>
      </c>
      <c r="B223" s="23" t="s">
        <v>290</v>
      </c>
      <c r="C223" s="24">
        <v>17280</v>
      </c>
      <c r="D223" s="24">
        <v>15810</v>
      </c>
      <c r="E223" s="24">
        <v>14350</v>
      </c>
      <c r="F223" s="24">
        <v>12880</v>
      </c>
      <c r="G223" s="24">
        <v>11410</v>
      </c>
      <c r="H223" s="24">
        <v>9950</v>
      </c>
      <c r="I223" s="24">
        <v>8670</v>
      </c>
      <c r="J223" s="24">
        <v>7790</v>
      </c>
      <c r="K223" s="24">
        <v>6910</v>
      </c>
      <c r="L223" s="24">
        <v>6030</v>
      </c>
      <c r="M223" s="24">
        <v>5150</v>
      </c>
      <c r="N223" s="24">
        <v>4270</v>
      </c>
    </row>
    <row r="224" spans="1:14" ht="26.25">
      <c r="A224" s="20">
        <v>187000</v>
      </c>
      <c r="B224" s="23" t="s">
        <v>291</v>
      </c>
      <c r="C224" s="24">
        <v>17380</v>
      </c>
      <c r="D224" s="24">
        <v>15910</v>
      </c>
      <c r="E224" s="24">
        <v>14450</v>
      </c>
      <c r="F224" s="24">
        <v>12980</v>
      </c>
      <c r="G224" s="24">
        <v>11510</v>
      </c>
      <c r="H224" s="24">
        <v>10050</v>
      </c>
      <c r="I224" s="24">
        <v>8730</v>
      </c>
      <c r="J224" s="24">
        <v>7850</v>
      </c>
      <c r="K224" s="24">
        <v>6970</v>
      </c>
      <c r="L224" s="24">
        <v>6090</v>
      </c>
      <c r="M224" s="24">
        <v>5210</v>
      </c>
      <c r="N224" s="24">
        <v>4330</v>
      </c>
    </row>
    <row r="225" spans="1:14" ht="26.25">
      <c r="A225" s="20">
        <v>187500</v>
      </c>
      <c r="B225" s="23" t="s">
        <v>292</v>
      </c>
      <c r="C225" s="24">
        <v>17480</v>
      </c>
      <c r="D225" s="24">
        <v>16010</v>
      </c>
      <c r="E225" s="24">
        <v>14550</v>
      </c>
      <c r="F225" s="24">
        <v>13080</v>
      </c>
      <c r="G225" s="24">
        <v>11610</v>
      </c>
      <c r="H225" s="24">
        <v>10150</v>
      </c>
      <c r="I225" s="24">
        <v>8790</v>
      </c>
      <c r="J225" s="24">
        <v>7910</v>
      </c>
      <c r="K225" s="24">
        <v>7030</v>
      </c>
      <c r="L225" s="24">
        <v>6150</v>
      </c>
      <c r="M225" s="24">
        <v>5270</v>
      </c>
      <c r="N225" s="24">
        <v>4390</v>
      </c>
    </row>
    <row r="226" spans="1:14" ht="26.25">
      <c r="A226" s="20">
        <v>188000</v>
      </c>
      <c r="B226" s="23" t="s">
        <v>293</v>
      </c>
      <c r="C226" s="24">
        <v>17580</v>
      </c>
      <c r="D226" s="24">
        <v>16110</v>
      </c>
      <c r="E226" s="24">
        <v>14650</v>
      </c>
      <c r="F226" s="24">
        <v>13180</v>
      </c>
      <c r="G226" s="24">
        <v>11710</v>
      </c>
      <c r="H226" s="24">
        <v>10250</v>
      </c>
      <c r="I226" s="24">
        <v>8850</v>
      </c>
      <c r="J226" s="24">
        <v>7970</v>
      </c>
      <c r="K226" s="24">
        <v>7090</v>
      </c>
      <c r="L226" s="24">
        <v>6210</v>
      </c>
      <c r="M226" s="24">
        <v>5330</v>
      </c>
      <c r="N226" s="24">
        <v>4450</v>
      </c>
    </row>
    <row r="227" spans="1:14" ht="26.25">
      <c r="A227" s="20">
        <v>188500</v>
      </c>
      <c r="B227" s="23" t="s">
        <v>294</v>
      </c>
      <c r="C227" s="24">
        <v>17680</v>
      </c>
      <c r="D227" s="24">
        <v>16210</v>
      </c>
      <c r="E227" s="24">
        <v>14750</v>
      </c>
      <c r="F227" s="24">
        <v>13280</v>
      </c>
      <c r="G227" s="24">
        <v>11810</v>
      </c>
      <c r="H227" s="24">
        <v>10350</v>
      </c>
      <c r="I227" s="24">
        <v>8910</v>
      </c>
      <c r="J227" s="24">
        <v>8030</v>
      </c>
      <c r="K227" s="24">
        <v>7150</v>
      </c>
      <c r="L227" s="24">
        <v>6270</v>
      </c>
      <c r="M227" s="24">
        <v>5390</v>
      </c>
      <c r="N227" s="24">
        <v>4510</v>
      </c>
    </row>
    <row r="228" spans="1:14" ht="26.25">
      <c r="A228" s="20">
        <v>189000</v>
      </c>
      <c r="B228" s="23" t="s">
        <v>295</v>
      </c>
      <c r="C228" s="24">
        <v>17780</v>
      </c>
      <c r="D228" s="24">
        <v>16310</v>
      </c>
      <c r="E228" s="24">
        <v>14850</v>
      </c>
      <c r="F228" s="24">
        <v>13380</v>
      </c>
      <c r="G228" s="24">
        <v>11910</v>
      </c>
      <c r="H228" s="24">
        <v>10450</v>
      </c>
      <c r="I228" s="24">
        <v>8980</v>
      </c>
      <c r="J228" s="24">
        <v>8090</v>
      </c>
      <c r="K228" s="24">
        <v>7210</v>
      </c>
      <c r="L228" s="24">
        <v>6330</v>
      </c>
      <c r="M228" s="24">
        <v>5450</v>
      </c>
      <c r="N228" s="24">
        <v>4570</v>
      </c>
    </row>
    <row r="229" spans="1:14" ht="27" thickBot="1">
      <c r="A229" s="20">
        <v>189500</v>
      </c>
      <c r="B229" s="25" t="s">
        <v>296</v>
      </c>
      <c r="C229" s="26">
        <v>17880</v>
      </c>
      <c r="D229" s="26">
        <v>16410</v>
      </c>
      <c r="E229" s="26">
        <v>14950</v>
      </c>
      <c r="F229" s="26">
        <v>13480</v>
      </c>
      <c r="G229" s="26">
        <v>12010</v>
      </c>
      <c r="H229" s="26">
        <v>10550</v>
      </c>
      <c r="I229" s="26">
        <v>9080</v>
      </c>
      <c r="J229" s="26">
        <v>8150</v>
      </c>
      <c r="K229" s="26">
        <v>7270</v>
      </c>
      <c r="L229" s="26">
        <v>6390</v>
      </c>
      <c r="M229" s="26">
        <v>5510</v>
      </c>
      <c r="N229" s="26">
        <v>4630</v>
      </c>
    </row>
    <row r="230" spans="1:14" ht="27" thickTop="1">
      <c r="A230" s="20">
        <v>190000</v>
      </c>
      <c r="B230" s="23" t="s">
        <v>297</v>
      </c>
      <c r="C230" s="24">
        <v>17980</v>
      </c>
      <c r="D230" s="24">
        <v>16510</v>
      </c>
      <c r="E230" s="24">
        <v>15050</v>
      </c>
      <c r="F230" s="24">
        <v>13580</v>
      </c>
      <c r="G230" s="24">
        <v>12110</v>
      </c>
      <c r="H230" s="24">
        <v>10650</v>
      </c>
      <c r="I230" s="24">
        <v>9180</v>
      </c>
      <c r="J230" s="24">
        <v>8210</v>
      </c>
      <c r="K230" s="24">
        <v>7330</v>
      </c>
      <c r="L230" s="24">
        <v>6450</v>
      </c>
      <c r="M230" s="24">
        <v>5570</v>
      </c>
      <c r="N230" s="24">
        <v>4690</v>
      </c>
    </row>
    <row r="231" spans="1:14" ht="26.25">
      <c r="A231" s="20">
        <v>190500</v>
      </c>
      <c r="B231" s="23" t="s">
        <v>298</v>
      </c>
      <c r="C231" s="24">
        <v>18080</v>
      </c>
      <c r="D231" s="24">
        <v>16610</v>
      </c>
      <c r="E231" s="24">
        <v>15150</v>
      </c>
      <c r="F231" s="24">
        <v>13680</v>
      </c>
      <c r="G231" s="24">
        <v>12210</v>
      </c>
      <c r="H231" s="24">
        <v>10750</v>
      </c>
      <c r="I231" s="24">
        <v>9280</v>
      </c>
      <c r="J231" s="24">
        <v>8270</v>
      </c>
      <c r="K231" s="24">
        <v>7390</v>
      </c>
      <c r="L231" s="24">
        <v>6510</v>
      </c>
      <c r="M231" s="24">
        <v>5630</v>
      </c>
      <c r="N231" s="24">
        <v>4750</v>
      </c>
    </row>
    <row r="232" spans="1:14" ht="26.25">
      <c r="A232" s="20">
        <v>191000</v>
      </c>
      <c r="B232" s="23" t="s">
        <v>299</v>
      </c>
      <c r="C232" s="24">
        <v>18180</v>
      </c>
      <c r="D232" s="24">
        <v>16710</v>
      </c>
      <c r="E232" s="24">
        <v>15250</v>
      </c>
      <c r="F232" s="24">
        <v>13780</v>
      </c>
      <c r="G232" s="24">
        <v>12310</v>
      </c>
      <c r="H232" s="24">
        <v>10850</v>
      </c>
      <c r="I232" s="24">
        <v>9380</v>
      </c>
      <c r="J232" s="24">
        <v>8330</v>
      </c>
      <c r="K232" s="24">
        <v>7450</v>
      </c>
      <c r="L232" s="24">
        <v>6570</v>
      </c>
      <c r="M232" s="24">
        <v>5690</v>
      </c>
      <c r="N232" s="24">
        <v>4810</v>
      </c>
    </row>
    <row r="233" spans="1:14" ht="26.25">
      <c r="A233" s="20">
        <v>191500</v>
      </c>
      <c r="B233" s="23" t="s">
        <v>300</v>
      </c>
      <c r="C233" s="24">
        <v>18280</v>
      </c>
      <c r="D233" s="24">
        <v>16810</v>
      </c>
      <c r="E233" s="24">
        <v>15350</v>
      </c>
      <c r="F233" s="24">
        <v>13880</v>
      </c>
      <c r="G233" s="24">
        <v>12410</v>
      </c>
      <c r="H233" s="24">
        <v>10950</v>
      </c>
      <c r="I233" s="24">
        <v>9480</v>
      </c>
      <c r="J233" s="24">
        <v>8390</v>
      </c>
      <c r="K233" s="24">
        <v>7510</v>
      </c>
      <c r="L233" s="24">
        <v>6630</v>
      </c>
      <c r="M233" s="24">
        <v>5750</v>
      </c>
      <c r="N233" s="24">
        <v>4870</v>
      </c>
    </row>
    <row r="234" spans="1:14" ht="26.25">
      <c r="A234" s="20">
        <v>192000</v>
      </c>
      <c r="B234" s="23" t="s">
        <v>301</v>
      </c>
      <c r="C234" s="24">
        <v>18380</v>
      </c>
      <c r="D234" s="24">
        <v>16910</v>
      </c>
      <c r="E234" s="24">
        <v>15450</v>
      </c>
      <c r="F234" s="24">
        <v>13980</v>
      </c>
      <c r="G234" s="24">
        <v>12510</v>
      </c>
      <c r="H234" s="24">
        <v>11050</v>
      </c>
      <c r="I234" s="24">
        <v>9580</v>
      </c>
      <c r="J234" s="24">
        <v>8450</v>
      </c>
      <c r="K234" s="24">
        <v>7570</v>
      </c>
      <c r="L234" s="24">
        <v>6690</v>
      </c>
      <c r="M234" s="24">
        <v>5810</v>
      </c>
      <c r="N234" s="24">
        <v>4930</v>
      </c>
    </row>
    <row r="235" spans="1:14" ht="26.25">
      <c r="A235" s="20">
        <v>192500</v>
      </c>
      <c r="B235" s="23" t="s">
        <v>302</v>
      </c>
      <c r="C235" s="24">
        <v>18480</v>
      </c>
      <c r="D235" s="24">
        <v>17010</v>
      </c>
      <c r="E235" s="24">
        <v>15550</v>
      </c>
      <c r="F235" s="24">
        <v>14080</v>
      </c>
      <c r="G235" s="24">
        <v>12610</v>
      </c>
      <c r="H235" s="24">
        <v>11150</v>
      </c>
      <c r="I235" s="24">
        <v>9680</v>
      </c>
      <c r="J235" s="24">
        <v>8510</v>
      </c>
      <c r="K235" s="24">
        <v>7630</v>
      </c>
      <c r="L235" s="24">
        <v>6750</v>
      </c>
      <c r="M235" s="24">
        <v>5870</v>
      </c>
      <c r="N235" s="24">
        <v>4990</v>
      </c>
    </row>
    <row r="236" spans="1:14" ht="26.25">
      <c r="A236" s="20">
        <v>193000</v>
      </c>
      <c r="B236" s="23" t="s">
        <v>303</v>
      </c>
      <c r="C236" s="24">
        <v>18580</v>
      </c>
      <c r="D236" s="24">
        <v>17110</v>
      </c>
      <c r="E236" s="24">
        <v>15650</v>
      </c>
      <c r="F236" s="24">
        <v>14180</v>
      </c>
      <c r="G236" s="24">
        <v>12710</v>
      </c>
      <c r="H236" s="24">
        <v>11250</v>
      </c>
      <c r="I236" s="24">
        <v>9780</v>
      </c>
      <c r="J236" s="24">
        <v>8570</v>
      </c>
      <c r="K236" s="24">
        <v>7690</v>
      </c>
      <c r="L236" s="24">
        <v>6810</v>
      </c>
      <c r="M236" s="24">
        <v>5930</v>
      </c>
      <c r="N236" s="24">
        <v>5050</v>
      </c>
    </row>
    <row r="237" spans="1:14" ht="26.25">
      <c r="A237" s="20">
        <v>193500</v>
      </c>
      <c r="B237" s="23" t="s">
        <v>304</v>
      </c>
      <c r="C237" s="24">
        <v>18680</v>
      </c>
      <c r="D237" s="24">
        <v>17210</v>
      </c>
      <c r="E237" s="24">
        <v>15750</v>
      </c>
      <c r="F237" s="24">
        <v>14280</v>
      </c>
      <c r="G237" s="24">
        <v>12810</v>
      </c>
      <c r="H237" s="24">
        <v>11350</v>
      </c>
      <c r="I237" s="24">
        <v>9880</v>
      </c>
      <c r="J237" s="24">
        <v>8630</v>
      </c>
      <c r="K237" s="24">
        <v>7750</v>
      </c>
      <c r="L237" s="24">
        <v>6870</v>
      </c>
      <c r="M237" s="24">
        <v>5990</v>
      </c>
      <c r="N237" s="24">
        <v>5110</v>
      </c>
    </row>
    <row r="238" spans="1:14" ht="26.25">
      <c r="A238" s="20">
        <v>194000</v>
      </c>
      <c r="B238" s="23" t="s">
        <v>305</v>
      </c>
      <c r="C238" s="24">
        <v>18780</v>
      </c>
      <c r="D238" s="24">
        <v>17310</v>
      </c>
      <c r="E238" s="24">
        <v>15850</v>
      </c>
      <c r="F238" s="24">
        <v>14380</v>
      </c>
      <c r="G238" s="24">
        <v>12910</v>
      </c>
      <c r="H238" s="24">
        <v>11450</v>
      </c>
      <c r="I238" s="24">
        <v>9980</v>
      </c>
      <c r="J238" s="24">
        <v>8690</v>
      </c>
      <c r="K238" s="24">
        <v>7810</v>
      </c>
      <c r="L238" s="24">
        <v>6930</v>
      </c>
      <c r="M238" s="24">
        <v>6050</v>
      </c>
      <c r="N238" s="24">
        <v>5170</v>
      </c>
    </row>
    <row r="239" spans="1:14" ht="27" thickBot="1">
      <c r="A239" s="20">
        <v>194500</v>
      </c>
      <c r="B239" s="25" t="s">
        <v>306</v>
      </c>
      <c r="C239" s="26">
        <v>18880</v>
      </c>
      <c r="D239" s="26">
        <v>17410</v>
      </c>
      <c r="E239" s="26">
        <v>15950</v>
      </c>
      <c r="F239" s="26">
        <v>14480</v>
      </c>
      <c r="G239" s="26">
        <v>13010</v>
      </c>
      <c r="H239" s="26">
        <v>11550</v>
      </c>
      <c r="I239" s="26">
        <v>10080</v>
      </c>
      <c r="J239" s="26">
        <v>8750</v>
      </c>
      <c r="K239" s="26">
        <v>7870</v>
      </c>
      <c r="L239" s="26">
        <v>6990</v>
      </c>
      <c r="M239" s="26">
        <v>6110</v>
      </c>
      <c r="N239" s="26">
        <v>5230</v>
      </c>
    </row>
    <row r="240" spans="1:14" ht="27" thickTop="1">
      <c r="A240" s="20">
        <v>195000</v>
      </c>
      <c r="B240" s="23" t="s">
        <v>307</v>
      </c>
      <c r="C240" s="24">
        <v>18980</v>
      </c>
      <c r="D240" s="24">
        <v>17510</v>
      </c>
      <c r="E240" s="24">
        <v>16050</v>
      </c>
      <c r="F240" s="24">
        <v>14580</v>
      </c>
      <c r="G240" s="24">
        <v>13110</v>
      </c>
      <c r="H240" s="24">
        <v>11650</v>
      </c>
      <c r="I240" s="24">
        <v>10180</v>
      </c>
      <c r="J240" s="24">
        <v>8810</v>
      </c>
      <c r="K240" s="24">
        <v>7930</v>
      </c>
      <c r="L240" s="24">
        <v>7050</v>
      </c>
      <c r="M240" s="24">
        <v>6170</v>
      </c>
      <c r="N240" s="24">
        <v>5290</v>
      </c>
    </row>
    <row r="241" spans="1:14" ht="26.25">
      <c r="A241" s="20">
        <v>195500</v>
      </c>
      <c r="B241" s="23" t="s">
        <v>308</v>
      </c>
      <c r="C241" s="24">
        <v>19080</v>
      </c>
      <c r="D241" s="24">
        <v>17610</v>
      </c>
      <c r="E241" s="24">
        <v>16150</v>
      </c>
      <c r="F241" s="24">
        <v>14680</v>
      </c>
      <c r="G241" s="24">
        <v>13210</v>
      </c>
      <c r="H241" s="24">
        <v>11750</v>
      </c>
      <c r="I241" s="24">
        <v>10280</v>
      </c>
      <c r="J241" s="24">
        <v>8870</v>
      </c>
      <c r="K241" s="24">
        <v>7990</v>
      </c>
      <c r="L241" s="24">
        <v>7110</v>
      </c>
      <c r="M241" s="24">
        <v>6230</v>
      </c>
      <c r="N241" s="24">
        <v>5350</v>
      </c>
    </row>
    <row r="242" spans="1:14" ht="26.25">
      <c r="A242" s="20">
        <v>196000</v>
      </c>
      <c r="B242" s="23" t="s">
        <v>309</v>
      </c>
      <c r="C242" s="24">
        <v>19180</v>
      </c>
      <c r="D242" s="24">
        <v>17710</v>
      </c>
      <c r="E242" s="24">
        <v>16250</v>
      </c>
      <c r="F242" s="24">
        <v>14780</v>
      </c>
      <c r="G242" s="24">
        <v>13310</v>
      </c>
      <c r="H242" s="24">
        <v>11850</v>
      </c>
      <c r="I242" s="24">
        <v>10380</v>
      </c>
      <c r="J242" s="24">
        <v>8930</v>
      </c>
      <c r="K242" s="24">
        <v>8050</v>
      </c>
      <c r="L242" s="24">
        <v>7170</v>
      </c>
      <c r="M242" s="24">
        <v>6290</v>
      </c>
      <c r="N242" s="24">
        <v>5410</v>
      </c>
    </row>
    <row r="243" spans="1:14" ht="26.25">
      <c r="A243" s="20">
        <v>196500</v>
      </c>
      <c r="B243" s="23" t="s">
        <v>310</v>
      </c>
      <c r="C243" s="24">
        <v>19280</v>
      </c>
      <c r="D243" s="24">
        <v>17810</v>
      </c>
      <c r="E243" s="24">
        <v>16350</v>
      </c>
      <c r="F243" s="24">
        <v>14880</v>
      </c>
      <c r="G243" s="24">
        <v>13410</v>
      </c>
      <c r="H243" s="24">
        <v>11950</v>
      </c>
      <c r="I243" s="24">
        <v>10480</v>
      </c>
      <c r="J243" s="24">
        <v>9010</v>
      </c>
      <c r="K243" s="24">
        <v>8110</v>
      </c>
      <c r="L243" s="24">
        <v>7230</v>
      </c>
      <c r="M243" s="24">
        <v>6350</v>
      </c>
      <c r="N243" s="24">
        <v>5470</v>
      </c>
    </row>
    <row r="244" spans="1:14" ht="26.25">
      <c r="A244" s="20">
        <v>197000</v>
      </c>
      <c r="B244" s="23" t="s">
        <v>311</v>
      </c>
      <c r="C244" s="24">
        <v>19380</v>
      </c>
      <c r="D244" s="24">
        <v>17910</v>
      </c>
      <c r="E244" s="24">
        <v>16450</v>
      </c>
      <c r="F244" s="24">
        <v>14980</v>
      </c>
      <c r="G244" s="24">
        <v>13510</v>
      </c>
      <c r="H244" s="24">
        <v>12050</v>
      </c>
      <c r="I244" s="24">
        <v>10580</v>
      </c>
      <c r="J244" s="24">
        <v>9110</v>
      </c>
      <c r="K244" s="24">
        <v>8170</v>
      </c>
      <c r="L244" s="24">
        <v>7290</v>
      </c>
      <c r="M244" s="24">
        <v>6410</v>
      </c>
      <c r="N244" s="24">
        <v>5530</v>
      </c>
    </row>
    <row r="245" spans="1:14" ht="26.25">
      <c r="A245" s="20">
        <v>197500</v>
      </c>
      <c r="B245" s="23" t="s">
        <v>312</v>
      </c>
      <c r="C245" s="24">
        <v>19480</v>
      </c>
      <c r="D245" s="24">
        <v>18010</v>
      </c>
      <c r="E245" s="24">
        <v>16550</v>
      </c>
      <c r="F245" s="24">
        <v>15080</v>
      </c>
      <c r="G245" s="24">
        <v>13610</v>
      </c>
      <c r="H245" s="24">
        <v>12150</v>
      </c>
      <c r="I245" s="24">
        <v>10680</v>
      </c>
      <c r="J245" s="24">
        <v>9210</v>
      </c>
      <c r="K245" s="24">
        <v>8230</v>
      </c>
      <c r="L245" s="24">
        <v>7350</v>
      </c>
      <c r="M245" s="24">
        <v>6470</v>
      </c>
      <c r="N245" s="24">
        <v>5590</v>
      </c>
    </row>
    <row r="246" spans="1:14" ht="26.25">
      <c r="A246" s="20">
        <v>198000</v>
      </c>
      <c r="B246" s="23" t="s">
        <v>313</v>
      </c>
      <c r="C246" s="24">
        <v>19580</v>
      </c>
      <c r="D246" s="24">
        <v>18110</v>
      </c>
      <c r="E246" s="24">
        <v>16650</v>
      </c>
      <c r="F246" s="24">
        <v>15180</v>
      </c>
      <c r="G246" s="24">
        <v>13710</v>
      </c>
      <c r="H246" s="24">
        <v>12250</v>
      </c>
      <c r="I246" s="24">
        <v>10780</v>
      </c>
      <c r="J246" s="24">
        <v>9310</v>
      </c>
      <c r="K246" s="24">
        <v>8290</v>
      </c>
      <c r="L246" s="24">
        <v>7410</v>
      </c>
      <c r="M246" s="24">
        <v>6530</v>
      </c>
      <c r="N246" s="24">
        <v>5650</v>
      </c>
    </row>
    <row r="247" spans="1:14" ht="26.25">
      <c r="A247" s="20">
        <v>198500</v>
      </c>
      <c r="B247" s="23" t="s">
        <v>314</v>
      </c>
      <c r="C247" s="24">
        <v>19680</v>
      </c>
      <c r="D247" s="24">
        <v>18210</v>
      </c>
      <c r="E247" s="24">
        <v>16750</v>
      </c>
      <c r="F247" s="24">
        <v>15280</v>
      </c>
      <c r="G247" s="24">
        <v>13810</v>
      </c>
      <c r="H247" s="24">
        <v>12350</v>
      </c>
      <c r="I247" s="24">
        <v>10880</v>
      </c>
      <c r="J247" s="24">
        <v>9410</v>
      </c>
      <c r="K247" s="24">
        <v>8350</v>
      </c>
      <c r="L247" s="24">
        <v>7470</v>
      </c>
      <c r="M247" s="24">
        <v>6590</v>
      </c>
      <c r="N247" s="24">
        <v>5710</v>
      </c>
    </row>
    <row r="248" spans="1:14" ht="26.25">
      <c r="A248" s="20">
        <v>199000</v>
      </c>
      <c r="B248" s="23" t="s">
        <v>315</v>
      </c>
      <c r="C248" s="24">
        <v>19780</v>
      </c>
      <c r="D248" s="24">
        <v>18310</v>
      </c>
      <c r="E248" s="24">
        <v>16850</v>
      </c>
      <c r="F248" s="24">
        <v>15380</v>
      </c>
      <c r="G248" s="24">
        <v>13910</v>
      </c>
      <c r="H248" s="24">
        <v>12450</v>
      </c>
      <c r="I248" s="24">
        <v>10980</v>
      </c>
      <c r="J248" s="24">
        <v>9510</v>
      </c>
      <c r="K248" s="24">
        <v>8410</v>
      </c>
      <c r="L248" s="24">
        <v>7530</v>
      </c>
      <c r="M248" s="24">
        <v>6650</v>
      </c>
      <c r="N248" s="24">
        <v>5770</v>
      </c>
    </row>
    <row r="249" spans="1:14" ht="27" thickBot="1">
      <c r="A249" s="20">
        <v>199500</v>
      </c>
      <c r="B249" s="25" t="s">
        <v>316</v>
      </c>
      <c r="C249" s="26">
        <v>19880</v>
      </c>
      <c r="D249" s="26">
        <v>18410</v>
      </c>
      <c r="E249" s="26">
        <v>16950</v>
      </c>
      <c r="F249" s="26">
        <v>15480</v>
      </c>
      <c r="G249" s="26">
        <v>14010</v>
      </c>
      <c r="H249" s="26">
        <v>12550</v>
      </c>
      <c r="I249" s="26">
        <v>11080</v>
      </c>
      <c r="J249" s="26">
        <v>9610</v>
      </c>
      <c r="K249" s="26">
        <v>8470</v>
      </c>
      <c r="L249" s="26">
        <v>7590</v>
      </c>
      <c r="M249" s="26">
        <v>6710</v>
      </c>
      <c r="N249" s="26">
        <v>5830</v>
      </c>
    </row>
    <row r="250" spans="1:14" ht="27" thickTop="1">
      <c r="A250" s="20">
        <v>200000</v>
      </c>
      <c r="B250" s="23" t="s">
        <v>317</v>
      </c>
      <c r="C250" s="24">
        <v>19980</v>
      </c>
      <c r="D250" s="24">
        <v>18510</v>
      </c>
      <c r="E250" s="24">
        <v>17050</v>
      </c>
      <c r="F250" s="24">
        <v>15580</v>
      </c>
      <c r="G250" s="24">
        <v>14110</v>
      </c>
      <c r="H250" s="24">
        <v>12650</v>
      </c>
      <c r="I250" s="24">
        <v>11180</v>
      </c>
      <c r="J250" s="24">
        <v>9710</v>
      </c>
      <c r="K250" s="24">
        <v>8530</v>
      </c>
      <c r="L250" s="24">
        <v>7650</v>
      </c>
      <c r="M250" s="24">
        <v>6770</v>
      </c>
      <c r="N250" s="24">
        <v>5890</v>
      </c>
    </row>
    <row r="251" spans="1:14" ht="26.25">
      <c r="A251" s="20">
        <v>200500</v>
      </c>
      <c r="B251" s="23" t="s">
        <v>318</v>
      </c>
      <c r="C251" s="24">
        <v>20080</v>
      </c>
      <c r="D251" s="24">
        <v>18610</v>
      </c>
      <c r="E251" s="24">
        <v>17150</v>
      </c>
      <c r="F251" s="24">
        <v>15680</v>
      </c>
      <c r="G251" s="24">
        <v>14210</v>
      </c>
      <c r="H251" s="24">
        <v>12750</v>
      </c>
      <c r="I251" s="24">
        <v>11280</v>
      </c>
      <c r="J251" s="24">
        <v>9810</v>
      </c>
      <c r="K251" s="24">
        <v>8590</v>
      </c>
      <c r="L251" s="24">
        <v>7710</v>
      </c>
      <c r="M251" s="24">
        <v>6830</v>
      </c>
      <c r="N251" s="24">
        <v>5950</v>
      </c>
    </row>
    <row r="252" spans="1:14" ht="26.25">
      <c r="A252" s="20">
        <v>201000</v>
      </c>
      <c r="B252" s="23" t="s">
        <v>319</v>
      </c>
      <c r="C252" s="24">
        <v>20180</v>
      </c>
      <c r="D252" s="24">
        <v>18710</v>
      </c>
      <c r="E252" s="24">
        <v>17250</v>
      </c>
      <c r="F252" s="24">
        <v>15780</v>
      </c>
      <c r="G252" s="24">
        <v>14310</v>
      </c>
      <c r="H252" s="24">
        <v>12850</v>
      </c>
      <c r="I252" s="24">
        <v>11380</v>
      </c>
      <c r="J252" s="24">
        <v>9910</v>
      </c>
      <c r="K252" s="24">
        <v>8650</v>
      </c>
      <c r="L252" s="24">
        <v>7770</v>
      </c>
      <c r="M252" s="24">
        <v>6890</v>
      </c>
      <c r="N252" s="24">
        <v>6010</v>
      </c>
    </row>
    <row r="253" spans="1:14" ht="26.25">
      <c r="A253" s="20">
        <v>201500</v>
      </c>
      <c r="B253" s="23" t="s">
        <v>320</v>
      </c>
      <c r="C253" s="24">
        <v>20280</v>
      </c>
      <c r="D253" s="24">
        <v>18810</v>
      </c>
      <c r="E253" s="24">
        <v>17350</v>
      </c>
      <c r="F253" s="24">
        <v>15880</v>
      </c>
      <c r="G253" s="24">
        <v>14410</v>
      </c>
      <c r="H253" s="24">
        <v>12950</v>
      </c>
      <c r="I253" s="24">
        <v>11480</v>
      </c>
      <c r="J253" s="24">
        <v>10010</v>
      </c>
      <c r="K253" s="24">
        <v>8710</v>
      </c>
      <c r="L253" s="24">
        <v>7830</v>
      </c>
      <c r="M253" s="24">
        <v>6950</v>
      </c>
      <c r="N253" s="24">
        <v>6070</v>
      </c>
    </row>
    <row r="254" spans="1:14" ht="26.25">
      <c r="A254" s="20">
        <v>202000</v>
      </c>
      <c r="B254" s="23" t="s">
        <v>321</v>
      </c>
      <c r="C254" s="24">
        <v>20380</v>
      </c>
      <c r="D254" s="24">
        <v>18910</v>
      </c>
      <c r="E254" s="24">
        <v>17450</v>
      </c>
      <c r="F254" s="24">
        <v>15980</v>
      </c>
      <c r="G254" s="24">
        <v>14510</v>
      </c>
      <c r="H254" s="24">
        <v>13050</v>
      </c>
      <c r="I254" s="24">
        <v>11580</v>
      </c>
      <c r="J254" s="24">
        <v>10110</v>
      </c>
      <c r="K254" s="24">
        <v>8770</v>
      </c>
      <c r="L254" s="24">
        <v>7890</v>
      </c>
      <c r="M254" s="24">
        <v>7010</v>
      </c>
      <c r="N254" s="24">
        <v>6130</v>
      </c>
    </row>
    <row r="255" spans="1:14" ht="26.25">
      <c r="A255" s="20">
        <v>202500</v>
      </c>
      <c r="B255" s="23" t="s">
        <v>322</v>
      </c>
      <c r="C255" s="24">
        <v>20480</v>
      </c>
      <c r="D255" s="24">
        <v>19010</v>
      </c>
      <c r="E255" s="24">
        <v>17550</v>
      </c>
      <c r="F255" s="24">
        <v>16080</v>
      </c>
      <c r="G255" s="24">
        <v>14610</v>
      </c>
      <c r="H255" s="24">
        <v>13150</v>
      </c>
      <c r="I255" s="24">
        <v>11680</v>
      </c>
      <c r="J255" s="24">
        <v>10210</v>
      </c>
      <c r="K255" s="24">
        <v>8830</v>
      </c>
      <c r="L255" s="24">
        <v>7950</v>
      </c>
      <c r="M255" s="24">
        <v>7070</v>
      </c>
      <c r="N255" s="24">
        <v>6190</v>
      </c>
    </row>
    <row r="256" spans="1:14" ht="26.25">
      <c r="A256" s="20">
        <v>203000</v>
      </c>
      <c r="B256" s="23" t="s">
        <v>323</v>
      </c>
      <c r="C256" s="24">
        <v>20580</v>
      </c>
      <c r="D256" s="24">
        <v>19110</v>
      </c>
      <c r="E256" s="24">
        <v>17650</v>
      </c>
      <c r="F256" s="24">
        <v>16180</v>
      </c>
      <c r="G256" s="24">
        <v>14710</v>
      </c>
      <c r="H256" s="24">
        <v>13250</v>
      </c>
      <c r="I256" s="24">
        <v>11780</v>
      </c>
      <c r="J256" s="24">
        <v>10310</v>
      </c>
      <c r="K256" s="24">
        <v>8890</v>
      </c>
      <c r="L256" s="24">
        <v>8010</v>
      </c>
      <c r="M256" s="24">
        <v>7130</v>
      </c>
      <c r="N256" s="24">
        <v>6250</v>
      </c>
    </row>
    <row r="257" spans="1:14" ht="26.25">
      <c r="A257" s="20">
        <v>203500</v>
      </c>
      <c r="B257" s="23" t="s">
        <v>324</v>
      </c>
      <c r="C257" s="24">
        <v>20680</v>
      </c>
      <c r="D257" s="24">
        <v>19210</v>
      </c>
      <c r="E257" s="24">
        <v>17750</v>
      </c>
      <c r="F257" s="24">
        <v>16280</v>
      </c>
      <c r="G257" s="24">
        <v>14810</v>
      </c>
      <c r="H257" s="24">
        <v>13350</v>
      </c>
      <c r="I257" s="24">
        <v>11880</v>
      </c>
      <c r="J257" s="24">
        <v>10410</v>
      </c>
      <c r="K257" s="24">
        <v>8950</v>
      </c>
      <c r="L257" s="24">
        <v>8070</v>
      </c>
      <c r="M257" s="24">
        <v>7190</v>
      </c>
      <c r="N257" s="24">
        <v>6310</v>
      </c>
    </row>
    <row r="258" spans="1:14" ht="26.25">
      <c r="A258" s="20">
        <v>204000</v>
      </c>
      <c r="B258" s="23" t="s">
        <v>325</v>
      </c>
      <c r="C258" s="24">
        <v>20780</v>
      </c>
      <c r="D258" s="24">
        <v>19310</v>
      </c>
      <c r="E258" s="24">
        <v>17850</v>
      </c>
      <c r="F258" s="24">
        <v>16380</v>
      </c>
      <c r="G258" s="24">
        <v>14910</v>
      </c>
      <c r="H258" s="24">
        <v>13450</v>
      </c>
      <c r="I258" s="24">
        <v>11980</v>
      </c>
      <c r="J258" s="24">
        <v>10510</v>
      </c>
      <c r="K258" s="24">
        <v>9050</v>
      </c>
      <c r="L258" s="24">
        <v>8130</v>
      </c>
      <c r="M258" s="24">
        <v>7250</v>
      </c>
      <c r="N258" s="24">
        <v>6370</v>
      </c>
    </row>
    <row r="259" spans="1:14" ht="27" thickBot="1">
      <c r="A259" s="20">
        <v>204500</v>
      </c>
      <c r="B259" s="25" t="s">
        <v>326</v>
      </c>
      <c r="C259" s="26">
        <v>20880</v>
      </c>
      <c r="D259" s="26">
        <v>19410</v>
      </c>
      <c r="E259" s="26">
        <v>17950</v>
      </c>
      <c r="F259" s="26">
        <v>16480</v>
      </c>
      <c r="G259" s="26">
        <v>15010</v>
      </c>
      <c r="H259" s="26">
        <v>13550</v>
      </c>
      <c r="I259" s="26">
        <v>12080</v>
      </c>
      <c r="J259" s="26">
        <v>10610</v>
      </c>
      <c r="K259" s="26">
        <v>9150</v>
      </c>
      <c r="L259" s="26">
        <v>8190</v>
      </c>
      <c r="M259" s="26">
        <v>7310</v>
      </c>
      <c r="N259" s="26">
        <v>6430</v>
      </c>
    </row>
    <row r="260" spans="1:14" ht="27" thickTop="1">
      <c r="A260" s="20">
        <v>205000</v>
      </c>
      <c r="B260" s="23" t="s">
        <v>327</v>
      </c>
      <c r="C260" s="24">
        <v>20980</v>
      </c>
      <c r="D260" s="24">
        <v>19510</v>
      </c>
      <c r="E260" s="24">
        <v>18050</v>
      </c>
      <c r="F260" s="24">
        <v>16580</v>
      </c>
      <c r="G260" s="24">
        <v>15110</v>
      </c>
      <c r="H260" s="24">
        <v>13650</v>
      </c>
      <c r="I260" s="24">
        <v>12180</v>
      </c>
      <c r="J260" s="24">
        <v>10710</v>
      </c>
      <c r="K260" s="24">
        <v>9250</v>
      </c>
      <c r="L260" s="24">
        <v>8250</v>
      </c>
      <c r="M260" s="24">
        <v>7370</v>
      </c>
      <c r="N260" s="24">
        <v>6490</v>
      </c>
    </row>
    <row r="261" spans="1:14" ht="26.25">
      <c r="A261" s="20">
        <v>205500</v>
      </c>
      <c r="B261" s="23" t="s">
        <v>328</v>
      </c>
      <c r="C261" s="24">
        <v>21080</v>
      </c>
      <c r="D261" s="24">
        <v>19610</v>
      </c>
      <c r="E261" s="24">
        <v>18150</v>
      </c>
      <c r="F261" s="24">
        <v>16680</v>
      </c>
      <c r="G261" s="24">
        <v>15210</v>
      </c>
      <c r="H261" s="24">
        <v>13750</v>
      </c>
      <c r="I261" s="24">
        <v>12280</v>
      </c>
      <c r="J261" s="24">
        <v>10810</v>
      </c>
      <c r="K261" s="24">
        <v>9350</v>
      </c>
      <c r="L261" s="24">
        <v>8310</v>
      </c>
      <c r="M261" s="24">
        <v>7430</v>
      </c>
      <c r="N261" s="24">
        <v>6550</v>
      </c>
    </row>
    <row r="262" spans="1:14" ht="26.25">
      <c r="A262" s="20">
        <v>206000</v>
      </c>
      <c r="B262" s="23" t="s">
        <v>329</v>
      </c>
      <c r="C262" s="24">
        <v>21180</v>
      </c>
      <c r="D262" s="24">
        <v>19710</v>
      </c>
      <c r="E262" s="24">
        <v>18250</v>
      </c>
      <c r="F262" s="24">
        <v>16780</v>
      </c>
      <c r="G262" s="24">
        <v>15310</v>
      </c>
      <c r="H262" s="24">
        <v>13850</v>
      </c>
      <c r="I262" s="24">
        <v>12380</v>
      </c>
      <c r="J262" s="24">
        <v>10910</v>
      </c>
      <c r="K262" s="24">
        <v>9450</v>
      </c>
      <c r="L262" s="24">
        <v>8370</v>
      </c>
      <c r="M262" s="24">
        <v>7490</v>
      </c>
      <c r="N262" s="24">
        <v>6610</v>
      </c>
    </row>
    <row r="263" spans="1:14" ht="26.25">
      <c r="A263" s="20">
        <v>206500</v>
      </c>
      <c r="B263" s="23" t="s">
        <v>330</v>
      </c>
      <c r="C263" s="24">
        <v>21280</v>
      </c>
      <c r="D263" s="24">
        <v>19810</v>
      </c>
      <c r="E263" s="24">
        <v>18350</v>
      </c>
      <c r="F263" s="24">
        <v>16880</v>
      </c>
      <c r="G263" s="24">
        <v>15410</v>
      </c>
      <c r="H263" s="24">
        <v>13950</v>
      </c>
      <c r="I263" s="24">
        <v>12480</v>
      </c>
      <c r="J263" s="24">
        <v>11010</v>
      </c>
      <c r="K263" s="24">
        <v>9550</v>
      </c>
      <c r="L263" s="24">
        <v>8430</v>
      </c>
      <c r="M263" s="24">
        <v>7550</v>
      </c>
      <c r="N263" s="24">
        <v>6670</v>
      </c>
    </row>
    <row r="264" spans="1:14" ht="26.25">
      <c r="A264" s="20">
        <v>207000</v>
      </c>
      <c r="B264" s="23" t="s">
        <v>331</v>
      </c>
      <c r="C264" s="24">
        <v>21380</v>
      </c>
      <c r="D264" s="24">
        <v>19910</v>
      </c>
      <c r="E264" s="24">
        <v>18450</v>
      </c>
      <c r="F264" s="24">
        <v>16980</v>
      </c>
      <c r="G264" s="24">
        <v>15510</v>
      </c>
      <c r="H264" s="24">
        <v>14050</v>
      </c>
      <c r="I264" s="24">
        <v>12580</v>
      </c>
      <c r="J264" s="24">
        <v>11110</v>
      </c>
      <c r="K264" s="24">
        <v>9650</v>
      </c>
      <c r="L264" s="24">
        <v>8490</v>
      </c>
      <c r="M264" s="24">
        <v>7610</v>
      </c>
      <c r="N264" s="24">
        <v>6730</v>
      </c>
    </row>
    <row r="265" spans="1:14" ht="26.25">
      <c r="A265" s="20">
        <v>207500</v>
      </c>
      <c r="B265" s="23" t="s">
        <v>332</v>
      </c>
      <c r="C265" s="24">
        <v>21480</v>
      </c>
      <c r="D265" s="24">
        <v>20010</v>
      </c>
      <c r="E265" s="24">
        <v>18550</v>
      </c>
      <c r="F265" s="24">
        <v>17080</v>
      </c>
      <c r="G265" s="24">
        <v>15610</v>
      </c>
      <c r="H265" s="24">
        <v>14150</v>
      </c>
      <c r="I265" s="24">
        <v>12680</v>
      </c>
      <c r="J265" s="24">
        <v>11210</v>
      </c>
      <c r="K265" s="24">
        <v>9750</v>
      </c>
      <c r="L265" s="24">
        <v>8550</v>
      </c>
      <c r="M265" s="24">
        <v>7670</v>
      </c>
      <c r="N265" s="24">
        <v>6790</v>
      </c>
    </row>
    <row r="266" spans="1:14" ht="26.25">
      <c r="A266" s="20">
        <v>208000</v>
      </c>
      <c r="B266" s="23" t="s">
        <v>333</v>
      </c>
      <c r="C266" s="24">
        <v>21580</v>
      </c>
      <c r="D266" s="24">
        <v>20110</v>
      </c>
      <c r="E266" s="24">
        <v>18650</v>
      </c>
      <c r="F266" s="24">
        <v>17180</v>
      </c>
      <c r="G266" s="24">
        <v>15710</v>
      </c>
      <c r="H266" s="24">
        <v>14250</v>
      </c>
      <c r="I266" s="24">
        <v>12780</v>
      </c>
      <c r="J266" s="24">
        <v>11310</v>
      </c>
      <c r="K266" s="24">
        <v>9850</v>
      </c>
      <c r="L266" s="24">
        <v>8610</v>
      </c>
      <c r="M266" s="24">
        <v>7730</v>
      </c>
      <c r="N266" s="24">
        <v>6850</v>
      </c>
    </row>
    <row r="267" spans="1:14" ht="26.25">
      <c r="A267" s="20">
        <v>208500</v>
      </c>
      <c r="B267" s="23" t="s">
        <v>334</v>
      </c>
      <c r="C267" s="24">
        <v>21680</v>
      </c>
      <c r="D267" s="24">
        <v>20210</v>
      </c>
      <c r="E267" s="24">
        <v>18750</v>
      </c>
      <c r="F267" s="24">
        <v>17280</v>
      </c>
      <c r="G267" s="24">
        <v>15810</v>
      </c>
      <c r="H267" s="24">
        <v>14350</v>
      </c>
      <c r="I267" s="24">
        <v>12880</v>
      </c>
      <c r="J267" s="24">
        <v>11410</v>
      </c>
      <c r="K267" s="24">
        <v>9950</v>
      </c>
      <c r="L267" s="24">
        <v>8670</v>
      </c>
      <c r="M267" s="24">
        <v>7790</v>
      </c>
      <c r="N267" s="24">
        <v>6910</v>
      </c>
    </row>
    <row r="268" spans="1:14" ht="26.25">
      <c r="A268" s="20">
        <v>209000</v>
      </c>
      <c r="B268" s="23" t="s">
        <v>335</v>
      </c>
      <c r="C268" s="24">
        <v>21780</v>
      </c>
      <c r="D268" s="24">
        <v>20310</v>
      </c>
      <c r="E268" s="24">
        <v>18850</v>
      </c>
      <c r="F268" s="24">
        <v>17380</v>
      </c>
      <c r="G268" s="24">
        <v>15910</v>
      </c>
      <c r="H268" s="24">
        <v>14450</v>
      </c>
      <c r="I268" s="24">
        <v>12980</v>
      </c>
      <c r="J268" s="24">
        <v>11510</v>
      </c>
      <c r="K268" s="24">
        <v>10050</v>
      </c>
      <c r="L268" s="24">
        <v>8730</v>
      </c>
      <c r="M268" s="24">
        <v>7850</v>
      </c>
      <c r="N268" s="24">
        <v>6970</v>
      </c>
    </row>
    <row r="269" spans="1:14" ht="27" thickBot="1">
      <c r="A269" s="20">
        <v>209500</v>
      </c>
      <c r="B269" s="25" t="s">
        <v>336</v>
      </c>
      <c r="C269" s="26">
        <v>21880</v>
      </c>
      <c r="D269" s="26">
        <v>20410</v>
      </c>
      <c r="E269" s="26">
        <v>18950</v>
      </c>
      <c r="F269" s="26">
        <v>17480</v>
      </c>
      <c r="G269" s="26">
        <v>16010</v>
      </c>
      <c r="H269" s="26">
        <v>14550</v>
      </c>
      <c r="I269" s="26">
        <v>13080</v>
      </c>
      <c r="J269" s="26">
        <v>11610</v>
      </c>
      <c r="K269" s="26">
        <v>10150</v>
      </c>
      <c r="L269" s="26">
        <v>8790</v>
      </c>
      <c r="M269" s="26">
        <v>7910</v>
      </c>
      <c r="N269" s="26">
        <v>7030</v>
      </c>
    </row>
    <row r="270" spans="1:14" ht="27" thickTop="1">
      <c r="A270" s="20">
        <v>210000</v>
      </c>
      <c r="B270" s="23" t="s">
        <v>337</v>
      </c>
      <c r="C270" s="24">
        <v>21980</v>
      </c>
      <c r="D270" s="24">
        <v>20510</v>
      </c>
      <c r="E270" s="24">
        <v>19050</v>
      </c>
      <c r="F270" s="24">
        <v>17580</v>
      </c>
      <c r="G270" s="24">
        <v>16110</v>
      </c>
      <c r="H270" s="24">
        <v>14650</v>
      </c>
      <c r="I270" s="24">
        <v>13180</v>
      </c>
      <c r="J270" s="24">
        <v>11710</v>
      </c>
      <c r="K270" s="24">
        <v>10250</v>
      </c>
      <c r="L270" s="24">
        <v>8850</v>
      </c>
      <c r="M270" s="24">
        <v>7970</v>
      </c>
      <c r="N270" s="24">
        <v>7090</v>
      </c>
    </row>
    <row r="271" spans="1:14" ht="26.25">
      <c r="A271" s="20">
        <v>210500</v>
      </c>
      <c r="B271" s="23" t="s">
        <v>338</v>
      </c>
      <c r="C271" s="24">
        <v>22080</v>
      </c>
      <c r="D271" s="24">
        <v>20610</v>
      </c>
      <c r="E271" s="24">
        <v>19150</v>
      </c>
      <c r="F271" s="24">
        <v>17680</v>
      </c>
      <c r="G271" s="24">
        <v>16210</v>
      </c>
      <c r="H271" s="24">
        <v>14750</v>
      </c>
      <c r="I271" s="24">
        <v>13280</v>
      </c>
      <c r="J271" s="24">
        <v>11810</v>
      </c>
      <c r="K271" s="24">
        <v>10350</v>
      </c>
      <c r="L271" s="24">
        <v>8910</v>
      </c>
      <c r="M271" s="24">
        <v>8030</v>
      </c>
      <c r="N271" s="24">
        <v>7150</v>
      </c>
    </row>
    <row r="272" spans="1:14" ht="26.25">
      <c r="A272" s="20">
        <v>211000</v>
      </c>
      <c r="B272" s="23" t="s">
        <v>339</v>
      </c>
      <c r="C272" s="24">
        <v>22180</v>
      </c>
      <c r="D272" s="24">
        <v>20710</v>
      </c>
      <c r="E272" s="24">
        <v>19250</v>
      </c>
      <c r="F272" s="24">
        <v>17780</v>
      </c>
      <c r="G272" s="24">
        <v>16310</v>
      </c>
      <c r="H272" s="24">
        <v>14850</v>
      </c>
      <c r="I272" s="24">
        <v>13380</v>
      </c>
      <c r="J272" s="24">
        <v>11910</v>
      </c>
      <c r="K272" s="24">
        <v>10450</v>
      </c>
      <c r="L272" s="24">
        <v>8980</v>
      </c>
      <c r="M272" s="24">
        <v>8090</v>
      </c>
      <c r="N272" s="24">
        <v>7210</v>
      </c>
    </row>
    <row r="273" spans="1:14" ht="26.25">
      <c r="A273" s="20">
        <v>211500</v>
      </c>
      <c r="B273" s="23" t="s">
        <v>340</v>
      </c>
      <c r="C273" s="24">
        <v>22280</v>
      </c>
      <c r="D273" s="24">
        <v>20810</v>
      </c>
      <c r="E273" s="24">
        <v>19350</v>
      </c>
      <c r="F273" s="24">
        <v>17880</v>
      </c>
      <c r="G273" s="24">
        <v>16410</v>
      </c>
      <c r="H273" s="24">
        <v>14950</v>
      </c>
      <c r="I273" s="24">
        <v>13480</v>
      </c>
      <c r="J273" s="24">
        <v>12010</v>
      </c>
      <c r="K273" s="24">
        <v>10550</v>
      </c>
      <c r="L273" s="24">
        <v>9080</v>
      </c>
      <c r="M273" s="24">
        <v>8150</v>
      </c>
      <c r="N273" s="24">
        <v>7270</v>
      </c>
    </row>
    <row r="274" spans="1:14" ht="26.25">
      <c r="A274" s="20">
        <v>212000</v>
      </c>
      <c r="B274" s="23" t="s">
        <v>341</v>
      </c>
      <c r="C274" s="24">
        <v>22380</v>
      </c>
      <c r="D274" s="24">
        <v>20910</v>
      </c>
      <c r="E274" s="24">
        <v>19450</v>
      </c>
      <c r="F274" s="24">
        <v>17980</v>
      </c>
      <c r="G274" s="24">
        <v>16510</v>
      </c>
      <c r="H274" s="24">
        <v>15050</v>
      </c>
      <c r="I274" s="24">
        <v>13580</v>
      </c>
      <c r="J274" s="24">
        <v>12110</v>
      </c>
      <c r="K274" s="24">
        <v>10650</v>
      </c>
      <c r="L274" s="24">
        <v>9180</v>
      </c>
      <c r="M274" s="24">
        <v>8210</v>
      </c>
      <c r="N274" s="24">
        <v>7330</v>
      </c>
    </row>
    <row r="275" spans="1:14" ht="26.25">
      <c r="A275" s="20">
        <v>212500</v>
      </c>
      <c r="B275" s="23" t="s">
        <v>342</v>
      </c>
      <c r="C275" s="24">
        <v>22480</v>
      </c>
      <c r="D275" s="24">
        <v>21010</v>
      </c>
      <c r="E275" s="24">
        <v>19550</v>
      </c>
      <c r="F275" s="24">
        <v>18080</v>
      </c>
      <c r="G275" s="24">
        <v>16610</v>
      </c>
      <c r="H275" s="24">
        <v>15150</v>
      </c>
      <c r="I275" s="24">
        <v>13680</v>
      </c>
      <c r="J275" s="24">
        <v>12210</v>
      </c>
      <c r="K275" s="24">
        <v>10750</v>
      </c>
      <c r="L275" s="24">
        <v>9280</v>
      </c>
      <c r="M275" s="24">
        <v>8270</v>
      </c>
      <c r="N275" s="24">
        <v>7390</v>
      </c>
    </row>
    <row r="276" spans="1:14" ht="26.25">
      <c r="A276" s="20">
        <v>213000</v>
      </c>
      <c r="B276" s="23" t="s">
        <v>343</v>
      </c>
      <c r="C276" s="24">
        <v>22580</v>
      </c>
      <c r="D276" s="24">
        <v>21110</v>
      </c>
      <c r="E276" s="24">
        <v>19650</v>
      </c>
      <c r="F276" s="24">
        <v>18180</v>
      </c>
      <c r="G276" s="24">
        <v>16710</v>
      </c>
      <c r="H276" s="24">
        <v>15250</v>
      </c>
      <c r="I276" s="24">
        <v>13780</v>
      </c>
      <c r="J276" s="24">
        <v>12310</v>
      </c>
      <c r="K276" s="24">
        <v>10850</v>
      </c>
      <c r="L276" s="24">
        <v>9380</v>
      </c>
      <c r="M276" s="24">
        <v>8330</v>
      </c>
      <c r="N276" s="24">
        <v>7450</v>
      </c>
    </row>
    <row r="277" spans="1:14" ht="26.25">
      <c r="A277" s="20">
        <v>213500</v>
      </c>
      <c r="B277" s="23" t="s">
        <v>344</v>
      </c>
      <c r="C277" s="24">
        <v>22680</v>
      </c>
      <c r="D277" s="24">
        <v>21210</v>
      </c>
      <c r="E277" s="24">
        <v>19750</v>
      </c>
      <c r="F277" s="24">
        <v>18280</v>
      </c>
      <c r="G277" s="24">
        <v>16810</v>
      </c>
      <c r="H277" s="24">
        <v>15350</v>
      </c>
      <c r="I277" s="24">
        <v>13880</v>
      </c>
      <c r="J277" s="24">
        <v>12410</v>
      </c>
      <c r="K277" s="24">
        <v>10950</v>
      </c>
      <c r="L277" s="24">
        <v>9480</v>
      </c>
      <c r="M277" s="24">
        <v>8390</v>
      </c>
      <c r="N277" s="24">
        <v>7510</v>
      </c>
    </row>
    <row r="278" spans="1:14" ht="26.25">
      <c r="A278" s="20">
        <v>214000</v>
      </c>
      <c r="B278" s="23" t="s">
        <v>345</v>
      </c>
      <c r="C278" s="24">
        <v>22780</v>
      </c>
      <c r="D278" s="24">
        <v>21310</v>
      </c>
      <c r="E278" s="24">
        <v>19850</v>
      </c>
      <c r="F278" s="24">
        <v>18380</v>
      </c>
      <c r="G278" s="24">
        <v>16910</v>
      </c>
      <c r="H278" s="24">
        <v>15450</v>
      </c>
      <c r="I278" s="24">
        <v>13980</v>
      </c>
      <c r="J278" s="24">
        <v>12510</v>
      </c>
      <c r="K278" s="24">
        <v>11050</v>
      </c>
      <c r="L278" s="24">
        <v>9580</v>
      </c>
      <c r="M278" s="24">
        <v>8450</v>
      </c>
      <c r="N278" s="24">
        <v>7570</v>
      </c>
    </row>
    <row r="279" spans="1:14" ht="27" thickBot="1">
      <c r="A279" s="20">
        <v>214500</v>
      </c>
      <c r="B279" s="25" t="s">
        <v>346</v>
      </c>
      <c r="C279" s="26">
        <v>22880</v>
      </c>
      <c r="D279" s="26">
        <v>21410</v>
      </c>
      <c r="E279" s="26">
        <v>19950</v>
      </c>
      <c r="F279" s="26">
        <v>18480</v>
      </c>
      <c r="G279" s="26">
        <v>17010</v>
      </c>
      <c r="H279" s="26">
        <v>15550</v>
      </c>
      <c r="I279" s="26">
        <v>14080</v>
      </c>
      <c r="J279" s="26">
        <v>12610</v>
      </c>
      <c r="K279" s="26">
        <v>11150</v>
      </c>
      <c r="L279" s="26">
        <v>9680</v>
      </c>
      <c r="M279" s="26">
        <v>8510</v>
      </c>
      <c r="N279" s="26">
        <v>7630</v>
      </c>
    </row>
    <row r="280" spans="1:14" ht="27" thickTop="1">
      <c r="A280" s="20">
        <v>215000</v>
      </c>
      <c r="B280" s="23" t="s">
        <v>347</v>
      </c>
      <c r="C280" s="24">
        <v>22980</v>
      </c>
      <c r="D280" s="24">
        <v>21510</v>
      </c>
      <c r="E280" s="24">
        <v>20050</v>
      </c>
      <c r="F280" s="24">
        <v>18580</v>
      </c>
      <c r="G280" s="24">
        <v>17110</v>
      </c>
      <c r="H280" s="24">
        <v>15650</v>
      </c>
      <c r="I280" s="24">
        <v>14180</v>
      </c>
      <c r="J280" s="24">
        <v>12710</v>
      </c>
      <c r="K280" s="24">
        <v>11250</v>
      </c>
      <c r="L280" s="24">
        <v>9780</v>
      </c>
      <c r="M280" s="24">
        <v>8570</v>
      </c>
      <c r="N280" s="24">
        <v>7690</v>
      </c>
    </row>
    <row r="281" spans="1:14" ht="26.25">
      <c r="A281" s="20">
        <v>215500</v>
      </c>
      <c r="B281" s="23" t="s">
        <v>348</v>
      </c>
      <c r="C281" s="24">
        <v>23080</v>
      </c>
      <c r="D281" s="24">
        <v>21610</v>
      </c>
      <c r="E281" s="24">
        <v>20150</v>
      </c>
      <c r="F281" s="24">
        <v>18680</v>
      </c>
      <c r="G281" s="24">
        <v>17210</v>
      </c>
      <c r="H281" s="24">
        <v>15750</v>
      </c>
      <c r="I281" s="24">
        <v>14280</v>
      </c>
      <c r="J281" s="24">
        <v>12810</v>
      </c>
      <c r="K281" s="24">
        <v>11350</v>
      </c>
      <c r="L281" s="24">
        <v>9880</v>
      </c>
      <c r="M281" s="24">
        <v>8630</v>
      </c>
      <c r="N281" s="24">
        <v>7750</v>
      </c>
    </row>
    <row r="282" spans="1:14" ht="26.25">
      <c r="A282" s="20">
        <v>216000</v>
      </c>
      <c r="B282" s="23" t="s">
        <v>349</v>
      </c>
      <c r="C282" s="24">
        <v>23180</v>
      </c>
      <c r="D282" s="24">
        <v>21710</v>
      </c>
      <c r="E282" s="24">
        <v>20250</v>
      </c>
      <c r="F282" s="24">
        <v>18780</v>
      </c>
      <c r="G282" s="24">
        <v>17310</v>
      </c>
      <c r="H282" s="24">
        <v>15850</v>
      </c>
      <c r="I282" s="24">
        <v>14380</v>
      </c>
      <c r="J282" s="24">
        <v>12910</v>
      </c>
      <c r="K282" s="24">
        <v>11450</v>
      </c>
      <c r="L282" s="24">
        <v>9980</v>
      </c>
      <c r="M282" s="24">
        <v>8690</v>
      </c>
      <c r="N282" s="24">
        <v>7810</v>
      </c>
    </row>
    <row r="283" spans="1:14" ht="26.25">
      <c r="A283" s="20">
        <v>216500</v>
      </c>
      <c r="B283" s="23" t="s">
        <v>350</v>
      </c>
      <c r="C283" s="24">
        <v>23280</v>
      </c>
      <c r="D283" s="24">
        <v>21810</v>
      </c>
      <c r="E283" s="24">
        <v>20350</v>
      </c>
      <c r="F283" s="24">
        <v>18880</v>
      </c>
      <c r="G283" s="24">
        <v>17410</v>
      </c>
      <c r="H283" s="24">
        <v>15950</v>
      </c>
      <c r="I283" s="24">
        <v>14480</v>
      </c>
      <c r="J283" s="24">
        <v>13010</v>
      </c>
      <c r="K283" s="24">
        <v>11550</v>
      </c>
      <c r="L283" s="24">
        <v>10080</v>
      </c>
      <c r="M283" s="24">
        <v>8750</v>
      </c>
      <c r="N283" s="24">
        <v>7870</v>
      </c>
    </row>
    <row r="284" spans="1:14" ht="26.25">
      <c r="A284" s="20">
        <v>217000</v>
      </c>
      <c r="B284" s="23" t="s">
        <v>351</v>
      </c>
      <c r="C284" s="24">
        <v>23380</v>
      </c>
      <c r="D284" s="24">
        <v>21910</v>
      </c>
      <c r="E284" s="24">
        <v>20450</v>
      </c>
      <c r="F284" s="24">
        <v>18980</v>
      </c>
      <c r="G284" s="24">
        <v>17510</v>
      </c>
      <c r="H284" s="24">
        <v>16050</v>
      </c>
      <c r="I284" s="24">
        <v>14580</v>
      </c>
      <c r="J284" s="24">
        <v>13110</v>
      </c>
      <c r="K284" s="24">
        <v>11650</v>
      </c>
      <c r="L284" s="24">
        <v>10180</v>
      </c>
      <c r="M284" s="24">
        <v>8810</v>
      </c>
      <c r="N284" s="24">
        <v>7930</v>
      </c>
    </row>
    <row r="285" spans="1:14" ht="26.25">
      <c r="A285" s="20">
        <v>217500</v>
      </c>
      <c r="B285" s="23" t="s">
        <v>352</v>
      </c>
      <c r="C285" s="24">
        <v>23480</v>
      </c>
      <c r="D285" s="24">
        <v>22010</v>
      </c>
      <c r="E285" s="24">
        <v>20550</v>
      </c>
      <c r="F285" s="24">
        <v>19080</v>
      </c>
      <c r="G285" s="24">
        <v>17610</v>
      </c>
      <c r="H285" s="24">
        <v>16150</v>
      </c>
      <c r="I285" s="24">
        <v>14680</v>
      </c>
      <c r="J285" s="24">
        <v>13210</v>
      </c>
      <c r="K285" s="24">
        <v>11750</v>
      </c>
      <c r="L285" s="24">
        <v>10280</v>
      </c>
      <c r="M285" s="24">
        <v>8870</v>
      </c>
      <c r="N285" s="24">
        <v>7990</v>
      </c>
    </row>
    <row r="286" spans="1:14" ht="26.25">
      <c r="A286" s="20">
        <v>218000</v>
      </c>
      <c r="B286" s="23" t="s">
        <v>353</v>
      </c>
      <c r="C286" s="24">
        <v>23580</v>
      </c>
      <c r="D286" s="24">
        <v>22110</v>
      </c>
      <c r="E286" s="24">
        <v>20650</v>
      </c>
      <c r="F286" s="24">
        <v>19180</v>
      </c>
      <c r="G286" s="24">
        <v>17710</v>
      </c>
      <c r="H286" s="24">
        <v>16250</v>
      </c>
      <c r="I286" s="24">
        <v>14780</v>
      </c>
      <c r="J286" s="24">
        <v>13310</v>
      </c>
      <c r="K286" s="24">
        <v>11850</v>
      </c>
      <c r="L286" s="24">
        <v>10380</v>
      </c>
      <c r="M286" s="24">
        <v>8930</v>
      </c>
      <c r="N286" s="24">
        <v>8050</v>
      </c>
    </row>
    <row r="287" spans="1:14" ht="26.25">
      <c r="A287" s="20">
        <v>218500</v>
      </c>
      <c r="B287" s="23" t="s">
        <v>354</v>
      </c>
      <c r="C287" s="24">
        <v>23680</v>
      </c>
      <c r="D287" s="24">
        <v>22210</v>
      </c>
      <c r="E287" s="24">
        <v>20750</v>
      </c>
      <c r="F287" s="24">
        <v>19280</v>
      </c>
      <c r="G287" s="24">
        <v>17810</v>
      </c>
      <c r="H287" s="24">
        <v>16350</v>
      </c>
      <c r="I287" s="24">
        <v>14880</v>
      </c>
      <c r="J287" s="24">
        <v>13410</v>
      </c>
      <c r="K287" s="24">
        <v>11950</v>
      </c>
      <c r="L287" s="24">
        <v>10480</v>
      </c>
      <c r="M287" s="24">
        <v>9010</v>
      </c>
      <c r="N287" s="24">
        <v>8110</v>
      </c>
    </row>
    <row r="288" spans="1:14" ht="26.25">
      <c r="A288" s="20">
        <v>219000</v>
      </c>
      <c r="B288" s="23" t="s">
        <v>355</v>
      </c>
      <c r="C288" s="24">
        <v>23780</v>
      </c>
      <c r="D288" s="24">
        <v>22310</v>
      </c>
      <c r="E288" s="24">
        <v>20850</v>
      </c>
      <c r="F288" s="24">
        <v>19380</v>
      </c>
      <c r="G288" s="24">
        <v>17910</v>
      </c>
      <c r="H288" s="24">
        <v>16450</v>
      </c>
      <c r="I288" s="24">
        <v>14980</v>
      </c>
      <c r="J288" s="24">
        <v>13510</v>
      </c>
      <c r="K288" s="24">
        <v>12050</v>
      </c>
      <c r="L288" s="24">
        <v>10580</v>
      </c>
      <c r="M288" s="24">
        <v>9110</v>
      </c>
      <c r="N288" s="24">
        <v>8170</v>
      </c>
    </row>
    <row r="289" spans="1:14" ht="27" thickBot="1">
      <c r="A289" s="20">
        <v>219500</v>
      </c>
      <c r="B289" s="25" t="s">
        <v>356</v>
      </c>
      <c r="C289" s="26">
        <v>23880</v>
      </c>
      <c r="D289" s="26">
        <v>22410</v>
      </c>
      <c r="E289" s="26">
        <v>20950</v>
      </c>
      <c r="F289" s="26">
        <v>19480</v>
      </c>
      <c r="G289" s="26">
        <v>18010</v>
      </c>
      <c r="H289" s="26">
        <v>16550</v>
      </c>
      <c r="I289" s="26">
        <v>15080</v>
      </c>
      <c r="J289" s="26">
        <v>13610</v>
      </c>
      <c r="K289" s="26">
        <v>12150</v>
      </c>
      <c r="L289" s="26">
        <v>10680</v>
      </c>
      <c r="M289" s="26">
        <v>9210</v>
      </c>
      <c r="N289" s="26">
        <v>8230</v>
      </c>
    </row>
    <row r="290" spans="1:14" ht="27" thickTop="1">
      <c r="A290" s="20">
        <v>220000</v>
      </c>
      <c r="B290" s="23" t="s">
        <v>357</v>
      </c>
      <c r="C290" s="24">
        <v>23980</v>
      </c>
      <c r="D290" s="24">
        <v>22510</v>
      </c>
      <c r="E290" s="24">
        <v>21050</v>
      </c>
      <c r="F290" s="24">
        <v>19580</v>
      </c>
      <c r="G290" s="24">
        <v>18110</v>
      </c>
      <c r="H290" s="24">
        <v>16650</v>
      </c>
      <c r="I290" s="24">
        <v>15180</v>
      </c>
      <c r="J290" s="24">
        <v>13710</v>
      </c>
      <c r="K290" s="24">
        <v>12250</v>
      </c>
      <c r="L290" s="24">
        <v>10780</v>
      </c>
      <c r="M290" s="24">
        <v>9310</v>
      </c>
      <c r="N290" s="24">
        <v>8290</v>
      </c>
    </row>
    <row r="291" spans="1:14" ht="26.25">
      <c r="A291" s="20">
        <v>220500</v>
      </c>
      <c r="B291" s="23" t="s">
        <v>358</v>
      </c>
      <c r="C291" s="24">
        <v>24080</v>
      </c>
      <c r="D291" s="24">
        <v>22610</v>
      </c>
      <c r="E291" s="24">
        <v>21150</v>
      </c>
      <c r="F291" s="24">
        <v>19680</v>
      </c>
      <c r="G291" s="24">
        <v>18210</v>
      </c>
      <c r="H291" s="24">
        <v>16750</v>
      </c>
      <c r="I291" s="24">
        <v>15280</v>
      </c>
      <c r="J291" s="24">
        <v>13810</v>
      </c>
      <c r="K291" s="24">
        <v>12350</v>
      </c>
      <c r="L291" s="24">
        <v>10880</v>
      </c>
      <c r="M291" s="24">
        <v>9410</v>
      </c>
      <c r="N291" s="24">
        <v>8350</v>
      </c>
    </row>
    <row r="292" spans="1:14" ht="26.25">
      <c r="A292" s="20">
        <v>221000</v>
      </c>
      <c r="B292" s="23" t="s">
        <v>359</v>
      </c>
      <c r="C292" s="24">
        <v>24180</v>
      </c>
      <c r="D292" s="24">
        <v>22710</v>
      </c>
      <c r="E292" s="24">
        <v>21250</v>
      </c>
      <c r="F292" s="24">
        <v>19780</v>
      </c>
      <c r="G292" s="24">
        <v>18310</v>
      </c>
      <c r="H292" s="24">
        <v>16850</v>
      </c>
      <c r="I292" s="24">
        <v>15380</v>
      </c>
      <c r="J292" s="24">
        <v>13910</v>
      </c>
      <c r="K292" s="24">
        <v>12450</v>
      </c>
      <c r="L292" s="24">
        <v>10980</v>
      </c>
      <c r="M292" s="24">
        <v>9510</v>
      </c>
      <c r="N292" s="24">
        <v>8410</v>
      </c>
    </row>
    <row r="293" spans="1:14" ht="26.25">
      <c r="A293" s="20">
        <v>221500</v>
      </c>
      <c r="B293" s="23" t="s">
        <v>360</v>
      </c>
      <c r="C293" s="24">
        <v>24280</v>
      </c>
      <c r="D293" s="24">
        <v>22810</v>
      </c>
      <c r="E293" s="24">
        <v>21350</v>
      </c>
      <c r="F293" s="24">
        <v>19880</v>
      </c>
      <c r="G293" s="24">
        <v>18410</v>
      </c>
      <c r="H293" s="24">
        <v>16950</v>
      </c>
      <c r="I293" s="24">
        <v>15480</v>
      </c>
      <c r="J293" s="24">
        <v>14010</v>
      </c>
      <c r="K293" s="24">
        <v>12550</v>
      </c>
      <c r="L293" s="24">
        <v>11080</v>
      </c>
      <c r="M293" s="24">
        <v>9610</v>
      </c>
      <c r="N293" s="24">
        <v>8470</v>
      </c>
    </row>
    <row r="294" spans="1:14" ht="26.25">
      <c r="A294" s="20">
        <v>222000</v>
      </c>
      <c r="B294" s="23" t="s">
        <v>361</v>
      </c>
      <c r="C294" s="24">
        <v>24380</v>
      </c>
      <c r="D294" s="24">
        <v>22910</v>
      </c>
      <c r="E294" s="24">
        <v>21450</v>
      </c>
      <c r="F294" s="24">
        <v>19980</v>
      </c>
      <c r="G294" s="24">
        <v>18510</v>
      </c>
      <c r="H294" s="24">
        <v>17050</v>
      </c>
      <c r="I294" s="24">
        <v>15580</v>
      </c>
      <c r="J294" s="24">
        <v>14110</v>
      </c>
      <c r="K294" s="24">
        <v>12650</v>
      </c>
      <c r="L294" s="24">
        <v>11180</v>
      </c>
      <c r="M294" s="24">
        <v>9710</v>
      </c>
      <c r="N294" s="24">
        <v>8530</v>
      </c>
    </row>
    <row r="295" spans="1:14" ht="26.25">
      <c r="A295" s="20">
        <v>222500</v>
      </c>
      <c r="B295" s="23" t="s">
        <v>362</v>
      </c>
      <c r="C295" s="24">
        <v>24480</v>
      </c>
      <c r="D295" s="24">
        <v>23010</v>
      </c>
      <c r="E295" s="24">
        <v>21550</v>
      </c>
      <c r="F295" s="24">
        <v>20080</v>
      </c>
      <c r="G295" s="24">
        <v>18610</v>
      </c>
      <c r="H295" s="24">
        <v>17150</v>
      </c>
      <c r="I295" s="24">
        <v>15680</v>
      </c>
      <c r="J295" s="24">
        <v>14210</v>
      </c>
      <c r="K295" s="24">
        <v>12750</v>
      </c>
      <c r="L295" s="24">
        <v>11280</v>
      </c>
      <c r="M295" s="24">
        <v>9810</v>
      </c>
      <c r="N295" s="24">
        <v>8590</v>
      </c>
    </row>
    <row r="296" spans="1:14" ht="26.25">
      <c r="A296" s="20">
        <v>223000</v>
      </c>
      <c r="B296" s="23" t="s">
        <v>363</v>
      </c>
      <c r="C296" s="24">
        <v>24580</v>
      </c>
      <c r="D296" s="24">
        <v>23110</v>
      </c>
      <c r="E296" s="24">
        <v>21650</v>
      </c>
      <c r="F296" s="24">
        <v>20180</v>
      </c>
      <c r="G296" s="24">
        <v>18710</v>
      </c>
      <c r="H296" s="24">
        <v>17250</v>
      </c>
      <c r="I296" s="24">
        <v>15780</v>
      </c>
      <c r="J296" s="24">
        <v>14310</v>
      </c>
      <c r="K296" s="24">
        <v>12850</v>
      </c>
      <c r="L296" s="24">
        <v>11380</v>
      </c>
      <c r="M296" s="24">
        <v>9910</v>
      </c>
      <c r="N296" s="24">
        <v>8650</v>
      </c>
    </row>
    <row r="297" spans="1:14" ht="26.25">
      <c r="A297" s="20">
        <v>223500</v>
      </c>
      <c r="B297" s="23" t="s">
        <v>364</v>
      </c>
      <c r="C297" s="24">
        <v>24680</v>
      </c>
      <c r="D297" s="24">
        <v>23210</v>
      </c>
      <c r="E297" s="24">
        <v>21750</v>
      </c>
      <c r="F297" s="24">
        <v>20280</v>
      </c>
      <c r="G297" s="24">
        <v>18810</v>
      </c>
      <c r="H297" s="24">
        <v>17350</v>
      </c>
      <c r="I297" s="24">
        <v>15880</v>
      </c>
      <c r="J297" s="24">
        <v>14410</v>
      </c>
      <c r="K297" s="24">
        <v>12950</v>
      </c>
      <c r="L297" s="24">
        <v>11480</v>
      </c>
      <c r="M297" s="24">
        <v>10010</v>
      </c>
      <c r="N297" s="24">
        <v>8710</v>
      </c>
    </row>
    <row r="298" spans="1:14" ht="26.25">
      <c r="A298" s="20">
        <v>224000</v>
      </c>
      <c r="B298" s="23" t="s">
        <v>365</v>
      </c>
      <c r="C298" s="24">
        <v>24780</v>
      </c>
      <c r="D298" s="24">
        <v>23310</v>
      </c>
      <c r="E298" s="24">
        <v>21850</v>
      </c>
      <c r="F298" s="24">
        <v>20380</v>
      </c>
      <c r="G298" s="24">
        <v>18910</v>
      </c>
      <c r="H298" s="24">
        <v>17450</v>
      </c>
      <c r="I298" s="24">
        <v>15980</v>
      </c>
      <c r="J298" s="24">
        <v>14510</v>
      </c>
      <c r="K298" s="24">
        <v>13050</v>
      </c>
      <c r="L298" s="24">
        <v>11580</v>
      </c>
      <c r="M298" s="24">
        <v>10110</v>
      </c>
      <c r="N298" s="24">
        <v>8770</v>
      </c>
    </row>
    <row r="299" spans="1:14" ht="27" thickBot="1">
      <c r="A299" s="20">
        <v>224500</v>
      </c>
      <c r="B299" s="25" t="s">
        <v>366</v>
      </c>
      <c r="C299" s="26">
        <v>24880</v>
      </c>
      <c r="D299" s="26">
        <v>23410</v>
      </c>
      <c r="E299" s="26">
        <v>21950</v>
      </c>
      <c r="F299" s="26">
        <v>20480</v>
      </c>
      <c r="G299" s="26">
        <v>19010</v>
      </c>
      <c r="H299" s="26">
        <v>17550</v>
      </c>
      <c r="I299" s="26">
        <v>16080</v>
      </c>
      <c r="J299" s="26">
        <v>14610</v>
      </c>
      <c r="K299" s="26">
        <v>13150</v>
      </c>
      <c r="L299" s="26">
        <v>11680</v>
      </c>
      <c r="M299" s="26">
        <v>10210</v>
      </c>
      <c r="N299" s="26">
        <v>8830</v>
      </c>
    </row>
    <row r="300" spans="1:14" ht="27" thickTop="1">
      <c r="A300" s="20">
        <v>225000</v>
      </c>
      <c r="B300" s="23" t="s">
        <v>367</v>
      </c>
      <c r="C300" s="24">
        <v>24980</v>
      </c>
      <c r="D300" s="24">
        <v>23510</v>
      </c>
      <c r="E300" s="24">
        <v>22050</v>
      </c>
      <c r="F300" s="24">
        <v>20580</v>
      </c>
      <c r="G300" s="24">
        <v>19110</v>
      </c>
      <c r="H300" s="24">
        <v>17650</v>
      </c>
      <c r="I300" s="24">
        <v>16180</v>
      </c>
      <c r="J300" s="24">
        <v>14710</v>
      </c>
      <c r="K300" s="24">
        <v>13250</v>
      </c>
      <c r="L300" s="24">
        <v>11780</v>
      </c>
      <c r="M300" s="24">
        <v>10310</v>
      </c>
      <c r="N300" s="24">
        <v>8890</v>
      </c>
    </row>
    <row r="301" spans="1:14" ht="26.25">
      <c r="A301" s="20">
        <v>225500</v>
      </c>
      <c r="B301" s="23" t="s">
        <v>368</v>
      </c>
      <c r="C301" s="24">
        <v>25080</v>
      </c>
      <c r="D301" s="24">
        <v>23610</v>
      </c>
      <c r="E301" s="24">
        <v>22150</v>
      </c>
      <c r="F301" s="24">
        <v>20680</v>
      </c>
      <c r="G301" s="24">
        <v>19210</v>
      </c>
      <c r="H301" s="24">
        <v>17750</v>
      </c>
      <c r="I301" s="24">
        <v>16280</v>
      </c>
      <c r="J301" s="24">
        <v>14810</v>
      </c>
      <c r="K301" s="24">
        <v>13350</v>
      </c>
      <c r="L301" s="24">
        <v>11880</v>
      </c>
      <c r="M301" s="24">
        <v>10410</v>
      </c>
      <c r="N301" s="24">
        <v>8950</v>
      </c>
    </row>
    <row r="302" spans="1:14" ht="26.25">
      <c r="A302" s="20">
        <v>226000</v>
      </c>
      <c r="B302" s="23" t="s">
        <v>369</v>
      </c>
      <c r="C302" s="24">
        <v>25180</v>
      </c>
      <c r="D302" s="24">
        <v>23710</v>
      </c>
      <c r="E302" s="24">
        <v>22250</v>
      </c>
      <c r="F302" s="24">
        <v>20780</v>
      </c>
      <c r="G302" s="24">
        <v>19310</v>
      </c>
      <c r="H302" s="24">
        <v>17850</v>
      </c>
      <c r="I302" s="24">
        <v>16380</v>
      </c>
      <c r="J302" s="24">
        <v>14910</v>
      </c>
      <c r="K302" s="24">
        <v>13450</v>
      </c>
      <c r="L302" s="24">
        <v>11980</v>
      </c>
      <c r="M302" s="24">
        <v>10510</v>
      </c>
      <c r="N302" s="24">
        <v>9050</v>
      </c>
    </row>
    <row r="303" spans="1:14" ht="26.25">
      <c r="A303" s="20">
        <v>226500</v>
      </c>
      <c r="B303" s="23" t="s">
        <v>370</v>
      </c>
      <c r="C303" s="24">
        <v>25280</v>
      </c>
      <c r="D303" s="24">
        <v>23810</v>
      </c>
      <c r="E303" s="24">
        <v>22350</v>
      </c>
      <c r="F303" s="24">
        <v>20880</v>
      </c>
      <c r="G303" s="24">
        <v>19410</v>
      </c>
      <c r="H303" s="24">
        <v>17950</v>
      </c>
      <c r="I303" s="24">
        <v>16480</v>
      </c>
      <c r="J303" s="24">
        <v>15010</v>
      </c>
      <c r="K303" s="24">
        <v>13550</v>
      </c>
      <c r="L303" s="24">
        <v>12080</v>
      </c>
      <c r="M303" s="24">
        <v>10610</v>
      </c>
      <c r="N303" s="24">
        <v>9150</v>
      </c>
    </row>
    <row r="304" spans="1:14" ht="26.25">
      <c r="A304" s="20">
        <v>227000</v>
      </c>
      <c r="B304" s="23" t="s">
        <v>371</v>
      </c>
      <c r="C304" s="24">
        <v>25380</v>
      </c>
      <c r="D304" s="24">
        <v>23910</v>
      </c>
      <c r="E304" s="24">
        <v>22450</v>
      </c>
      <c r="F304" s="24">
        <v>20980</v>
      </c>
      <c r="G304" s="24">
        <v>19510</v>
      </c>
      <c r="H304" s="24">
        <v>18050</v>
      </c>
      <c r="I304" s="24">
        <v>16580</v>
      </c>
      <c r="J304" s="24">
        <v>15110</v>
      </c>
      <c r="K304" s="24">
        <v>13650</v>
      </c>
      <c r="L304" s="24">
        <v>12180</v>
      </c>
      <c r="M304" s="24">
        <v>10710</v>
      </c>
      <c r="N304" s="24">
        <v>9250</v>
      </c>
    </row>
    <row r="305" spans="1:14" ht="26.25">
      <c r="A305" s="20">
        <v>227500</v>
      </c>
      <c r="B305" s="23" t="s">
        <v>372</v>
      </c>
      <c r="C305" s="24">
        <v>25480</v>
      </c>
      <c r="D305" s="24">
        <v>24010</v>
      </c>
      <c r="E305" s="24">
        <v>22550</v>
      </c>
      <c r="F305" s="24">
        <v>21080</v>
      </c>
      <c r="G305" s="24">
        <v>19610</v>
      </c>
      <c r="H305" s="24">
        <v>18150</v>
      </c>
      <c r="I305" s="24">
        <v>16680</v>
      </c>
      <c r="J305" s="24">
        <v>15210</v>
      </c>
      <c r="K305" s="24">
        <v>13750</v>
      </c>
      <c r="L305" s="24">
        <v>12280</v>
      </c>
      <c r="M305" s="24">
        <v>10810</v>
      </c>
      <c r="N305" s="24">
        <v>9350</v>
      </c>
    </row>
    <row r="306" spans="1:14" ht="26.25">
      <c r="A306" s="20">
        <v>228000</v>
      </c>
      <c r="B306" s="23" t="s">
        <v>373</v>
      </c>
      <c r="C306" s="24">
        <v>25580</v>
      </c>
      <c r="D306" s="24">
        <v>24110</v>
      </c>
      <c r="E306" s="24">
        <v>22650</v>
      </c>
      <c r="F306" s="24">
        <v>21180</v>
      </c>
      <c r="G306" s="24">
        <v>19710</v>
      </c>
      <c r="H306" s="24">
        <v>18250</v>
      </c>
      <c r="I306" s="24">
        <v>16780</v>
      </c>
      <c r="J306" s="24">
        <v>15310</v>
      </c>
      <c r="K306" s="24">
        <v>13850</v>
      </c>
      <c r="L306" s="24">
        <v>12380</v>
      </c>
      <c r="M306" s="24">
        <v>10910</v>
      </c>
      <c r="N306" s="24">
        <v>9450</v>
      </c>
    </row>
    <row r="307" spans="1:14" ht="26.25">
      <c r="A307" s="20">
        <v>228500</v>
      </c>
      <c r="B307" s="23" t="s">
        <v>374</v>
      </c>
      <c r="C307" s="24">
        <v>25680</v>
      </c>
      <c r="D307" s="24">
        <v>24210</v>
      </c>
      <c r="E307" s="24">
        <v>22750</v>
      </c>
      <c r="F307" s="24">
        <v>21280</v>
      </c>
      <c r="G307" s="24">
        <v>19810</v>
      </c>
      <c r="H307" s="24">
        <v>18350</v>
      </c>
      <c r="I307" s="24">
        <v>16880</v>
      </c>
      <c r="J307" s="24">
        <v>15410</v>
      </c>
      <c r="K307" s="24">
        <v>13950</v>
      </c>
      <c r="L307" s="24">
        <v>12480</v>
      </c>
      <c r="M307" s="24">
        <v>11010</v>
      </c>
      <c r="N307" s="24">
        <v>9550</v>
      </c>
    </row>
    <row r="308" spans="1:14" ht="26.25">
      <c r="A308" s="20">
        <v>229000</v>
      </c>
      <c r="B308" s="23" t="s">
        <v>375</v>
      </c>
      <c r="C308" s="24">
        <v>25780</v>
      </c>
      <c r="D308" s="24">
        <v>24310</v>
      </c>
      <c r="E308" s="24">
        <v>22850</v>
      </c>
      <c r="F308" s="24">
        <v>21380</v>
      </c>
      <c r="G308" s="24">
        <v>19910</v>
      </c>
      <c r="H308" s="24">
        <v>18450</v>
      </c>
      <c r="I308" s="24">
        <v>16980</v>
      </c>
      <c r="J308" s="24">
        <v>15510</v>
      </c>
      <c r="K308" s="24">
        <v>14050</v>
      </c>
      <c r="L308" s="24">
        <v>12580</v>
      </c>
      <c r="M308" s="24">
        <v>11110</v>
      </c>
      <c r="N308" s="24">
        <v>9650</v>
      </c>
    </row>
    <row r="309" spans="1:14" ht="27" thickBot="1">
      <c r="A309" s="20">
        <v>229500</v>
      </c>
      <c r="B309" s="25" t="s">
        <v>376</v>
      </c>
      <c r="C309" s="26">
        <v>25880</v>
      </c>
      <c r="D309" s="26">
        <v>24410</v>
      </c>
      <c r="E309" s="26">
        <v>22950</v>
      </c>
      <c r="F309" s="26">
        <v>21480</v>
      </c>
      <c r="G309" s="26">
        <v>20010</v>
      </c>
      <c r="H309" s="26">
        <v>18550</v>
      </c>
      <c r="I309" s="26">
        <v>17080</v>
      </c>
      <c r="J309" s="26">
        <v>15610</v>
      </c>
      <c r="K309" s="26">
        <v>14150</v>
      </c>
      <c r="L309" s="26">
        <v>12680</v>
      </c>
      <c r="M309" s="26">
        <v>11210</v>
      </c>
      <c r="N309" s="26">
        <v>9750</v>
      </c>
    </row>
    <row r="310" spans="1:14" ht="27" thickTop="1">
      <c r="A310" s="20">
        <v>230000</v>
      </c>
      <c r="B310" s="23" t="s">
        <v>377</v>
      </c>
      <c r="C310" s="24">
        <v>25980</v>
      </c>
      <c r="D310" s="24">
        <v>24510</v>
      </c>
      <c r="E310" s="24">
        <v>23050</v>
      </c>
      <c r="F310" s="24">
        <v>21580</v>
      </c>
      <c r="G310" s="24">
        <v>20110</v>
      </c>
      <c r="H310" s="24">
        <v>18650</v>
      </c>
      <c r="I310" s="24">
        <v>17180</v>
      </c>
      <c r="J310" s="24">
        <v>15710</v>
      </c>
      <c r="K310" s="24">
        <v>14250</v>
      </c>
      <c r="L310" s="24">
        <v>12780</v>
      </c>
      <c r="M310" s="24">
        <v>11310</v>
      </c>
      <c r="N310" s="24">
        <v>9850</v>
      </c>
    </row>
    <row r="311" spans="1:14" ht="26.25">
      <c r="A311" s="20">
        <v>230500</v>
      </c>
      <c r="B311" s="23" t="s">
        <v>378</v>
      </c>
      <c r="C311" s="24">
        <v>26080</v>
      </c>
      <c r="D311" s="24">
        <v>24610</v>
      </c>
      <c r="E311" s="24">
        <v>23150</v>
      </c>
      <c r="F311" s="24">
        <v>21680</v>
      </c>
      <c r="G311" s="24">
        <v>20210</v>
      </c>
      <c r="H311" s="24">
        <v>18750</v>
      </c>
      <c r="I311" s="24">
        <v>17280</v>
      </c>
      <c r="J311" s="24">
        <v>15810</v>
      </c>
      <c r="K311" s="24">
        <v>14350</v>
      </c>
      <c r="L311" s="24">
        <v>12880</v>
      </c>
      <c r="M311" s="24">
        <v>11410</v>
      </c>
      <c r="N311" s="24">
        <v>9950</v>
      </c>
    </row>
    <row r="312" spans="1:14" ht="26.25">
      <c r="A312" s="20">
        <v>231000</v>
      </c>
      <c r="B312" s="23" t="s">
        <v>379</v>
      </c>
      <c r="C312" s="24">
        <v>26180</v>
      </c>
      <c r="D312" s="24">
        <v>24710</v>
      </c>
      <c r="E312" s="24">
        <v>23250</v>
      </c>
      <c r="F312" s="24">
        <v>21780</v>
      </c>
      <c r="G312" s="24">
        <v>20310</v>
      </c>
      <c r="H312" s="24">
        <v>18850</v>
      </c>
      <c r="I312" s="24">
        <v>17380</v>
      </c>
      <c r="J312" s="24">
        <v>15910</v>
      </c>
      <c r="K312" s="24">
        <v>14450</v>
      </c>
      <c r="L312" s="24">
        <v>12980</v>
      </c>
      <c r="M312" s="24">
        <v>11510</v>
      </c>
      <c r="N312" s="24">
        <v>10050</v>
      </c>
    </row>
    <row r="313" spans="1:14" ht="26.25">
      <c r="A313" s="20">
        <v>231500</v>
      </c>
      <c r="B313" s="23" t="s">
        <v>380</v>
      </c>
      <c r="C313" s="24">
        <v>26280</v>
      </c>
      <c r="D313" s="24">
        <v>24810</v>
      </c>
      <c r="E313" s="24">
        <v>23350</v>
      </c>
      <c r="F313" s="24">
        <v>21880</v>
      </c>
      <c r="G313" s="24">
        <v>20410</v>
      </c>
      <c r="H313" s="24">
        <v>18950</v>
      </c>
      <c r="I313" s="24">
        <v>17480</v>
      </c>
      <c r="J313" s="24">
        <v>16010</v>
      </c>
      <c r="K313" s="24">
        <v>14550</v>
      </c>
      <c r="L313" s="24">
        <v>13080</v>
      </c>
      <c r="M313" s="24">
        <v>11610</v>
      </c>
      <c r="N313" s="24">
        <v>10150</v>
      </c>
    </row>
    <row r="314" spans="1:14" ht="26.25">
      <c r="A314" s="20">
        <v>232000</v>
      </c>
      <c r="B314" s="23" t="s">
        <v>381</v>
      </c>
      <c r="C314" s="24">
        <v>26380</v>
      </c>
      <c r="D314" s="24">
        <v>24910</v>
      </c>
      <c r="E314" s="24">
        <v>23450</v>
      </c>
      <c r="F314" s="24">
        <v>21980</v>
      </c>
      <c r="G314" s="24">
        <v>20510</v>
      </c>
      <c r="H314" s="24">
        <v>19050</v>
      </c>
      <c r="I314" s="24">
        <v>17580</v>
      </c>
      <c r="J314" s="24">
        <v>16110</v>
      </c>
      <c r="K314" s="24">
        <v>14650</v>
      </c>
      <c r="L314" s="24">
        <v>13180</v>
      </c>
      <c r="M314" s="24">
        <v>11710</v>
      </c>
      <c r="N314" s="24">
        <v>10250</v>
      </c>
    </row>
    <row r="315" spans="1:14" ht="26.25">
      <c r="A315" s="20">
        <v>232500</v>
      </c>
      <c r="B315" s="23" t="s">
        <v>382</v>
      </c>
      <c r="C315" s="24">
        <v>26480</v>
      </c>
      <c r="D315" s="24">
        <v>25010</v>
      </c>
      <c r="E315" s="24">
        <v>23550</v>
      </c>
      <c r="F315" s="24">
        <v>22080</v>
      </c>
      <c r="G315" s="24">
        <v>20610</v>
      </c>
      <c r="H315" s="24">
        <v>19150</v>
      </c>
      <c r="I315" s="24">
        <v>17680</v>
      </c>
      <c r="J315" s="24">
        <v>16210</v>
      </c>
      <c r="K315" s="24">
        <v>14750</v>
      </c>
      <c r="L315" s="24">
        <v>13280</v>
      </c>
      <c r="M315" s="24">
        <v>11810</v>
      </c>
      <c r="N315" s="24">
        <v>10350</v>
      </c>
    </row>
    <row r="316" spans="1:14" ht="26.25">
      <c r="A316" s="20">
        <v>233000</v>
      </c>
      <c r="B316" s="23" t="s">
        <v>383</v>
      </c>
      <c r="C316" s="24">
        <v>26580</v>
      </c>
      <c r="D316" s="24">
        <v>25110</v>
      </c>
      <c r="E316" s="24">
        <v>23650</v>
      </c>
      <c r="F316" s="24">
        <v>22180</v>
      </c>
      <c r="G316" s="24">
        <v>20710</v>
      </c>
      <c r="H316" s="24">
        <v>19250</v>
      </c>
      <c r="I316" s="24">
        <v>17780</v>
      </c>
      <c r="J316" s="24">
        <v>16310</v>
      </c>
      <c r="K316" s="24">
        <v>14850</v>
      </c>
      <c r="L316" s="24">
        <v>13380</v>
      </c>
      <c r="M316" s="24">
        <v>11910</v>
      </c>
      <c r="N316" s="24">
        <v>10450</v>
      </c>
    </row>
    <row r="317" spans="1:14" ht="26.25">
      <c r="A317" s="20">
        <v>233500</v>
      </c>
      <c r="B317" s="23" t="s">
        <v>384</v>
      </c>
      <c r="C317" s="24">
        <v>26680</v>
      </c>
      <c r="D317" s="24">
        <v>25210</v>
      </c>
      <c r="E317" s="24">
        <v>23750</v>
      </c>
      <c r="F317" s="24">
        <v>22280</v>
      </c>
      <c r="G317" s="24">
        <v>20810</v>
      </c>
      <c r="H317" s="24">
        <v>19350</v>
      </c>
      <c r="I317" s="24">
        <v>17880</v>
      </c>
      <c r="J317" s="24">
        <v>16410</v>
      </c>
      <c r="K317" s="24">
        <v>14950</v>
      </c>
      <c r="L317" s="24">
        <v>13480</v>
      </c>
      <c r="M317" s="24">
        <v>12010</v>
      </c>
      <c r="N317" s="24">
        <v>10550</v>
      </c>
    </row>
    <row r="318" spans="1:14" ht="26.25">
      <c r="A318" s="20">
        <v>234000</v>
      </c>
      <c r="B318" s="23" t="s">
        <v>385</v>
      </c>
      <c r="C318" s="24">
        <v>26780</v>
      </c>
      <c r="D318" s="24">
        <v>25310</v>
      </c>
      <c r="E318" s="24">
        <v>23850</v>
      </c>
      <c r="F318" s="24">
        <v>22380</v>
      </c>
      <c r="G318" s="24">
        <v>20910</v>
      </c>
      <c r="H318" s="24">
        <v>19450</v>
      </c>
      <c r="I318" s="24">
        <v>17980</v>
      </c>
      <c r="J318" s="24">
        <v>16510</v>
      </c>
      <c r="K318" s="24">
        <v>15050</v>
      </c>
      <c r="L318" s="24">
        <v>13580</v>
      </c>
      <c r="M318" s="24">
        <v>12110</v>
      </c>
      <c r="N318" s="24">
        <v>10650</v>
      </c>
    </row>
    <row r="319" spans="1:14" ht="27" thickBot="1">
      <c r="A319" s="20">
        <v>234500</v>
      </c>
      <c r="B319" s="25" t="s">
        <v>386</v>
      </c>
      <c r="C319" s="26">
        <v>26880</v>
      </c>
      <c r="D319" s="26">
        <v>25410</v>
      </c>
      <c r="E319" s="26">
        <v>23950</v>
      </c>
      <c r="F319" s="26">
        <v>22480</v>
      </c>
      <c r="G319" s="26">
        <v>21010</v>
      </c>
      <c r="H319" s="26">
        <v>19550</v>
      </c>
      <c r="I319" s="26">
        <v>18080</v>
      </c>
      <c r="J319" s="26">
        <v>16610</v>
      </c>
      <c r="K319" s="26">
        <v>15150</v>
      </c>
      <c r="L319" s="26">
        <v>13680</v>
      </c>
      <c r="M319" s="26">
        <v>12210</v>
      </c>
      <c r="N319" s="26">
        <v>10750</v>
      </c>
    </row>
    <row r="320" spans="1:14" ht="27" thickTop="1">
      <c r="A320" s="20">
        <v>235000</v>
      </c>
      <c r="B320" s="23" t="s">
        <v>387</v>
      </c>
      <c r="C320" s="24">
        <v>26980</v>
      </c>
      <c r="D320" s="24">
        <v>25510</v>
      </c>
      <c r="E320" s="24">
        <v>24050</v>
      </c>
      <c r="F320" s="24">
        <v>22580</v>
      </c>
      <c r="G320" s="24">
        <v>21110</v>
      </c>
      <c r="H320" s="24">
        <v>19650</v>
      </c>
      <c r="I320" s="24">
        <v>18180</v>
      </c>
      <c r="J320" s="24">
        <v>16710</v>
      </c>
      <c r="K320" s="24">
        <v>15250</v>
      </c>
      <c r="L320" s="24">
        <v>13780</v>
      </c>
      <c r="M320" s="24">
        <v>12310</v>
      </c>
      <c r="N320" s="24">
        <v>10850</v>
      </c>
    </row>
    <row r="321" spans="1:14" ht="26.25">
      <c r="A321" s="20">
        <v>235500</v>
      </c>
      <c r="B321" s="23" t="s">
        <v>388</v>
      </c>
      <c r="C321" s="24">
        <v>27080</v>
      </c>
      <c r="D321" s="24">
        <v>25610</v>
      </c>
      <c r="E321" s="24">
        <v>24150</v>
      </c>
      <c r="F321" s="24">
        <v>22680</v>
      </c>
      <c r="G321" s="24">
        <v>21210</v>
      </c>
      <c r="H321" s="24">
        <v>19750</v>
      </c>
      <c r="I321" s="24">
        <v>18280</v>
      </c>
      <c r="J321" s="24">
        <v>16810</v>
      </c>
      <c r="K321" s="24">
        <v>15350</v>
      </c>
      <c r="L321" s="24">
        <v>13880</v>
      </c>
      <c r="M321" s="24">
        <v>12410</v>
      </c>
      <c r="N321" s="24">
        <v>10950</v>
      </c>
    </row>
    <row r="322" spans="1:14" ht="26.25">
      <c r="A322" s="20">
        <v>236000</v>
      </c>
      <c r="B322" s="23" t="s">
        <v>389</v>
      </c>
      <c r="C322" s="24">
        <v>27180</v>
      </c>
      <c r="D322" s="24">
        <v>25710</v>
      </c>
      <c r="E322" s="24">
        <v>24250</v>
      </c>
      <c r="F322" s="24">
        <v>22780</v>
      </c>
      <c r="G322" s="24">
        <v>21310</v>
      </c>
      <c r="H322" s="24">
        <v>19850</v>
      </c>
      <c r="I322" s="24">
        <v>18380</v>
      </c>
      <c r="J322" s="24">
        <v>16910</v>
      </c>
      <c r="K322" s="24">
        <v>15450</v>
      </c>
      <c r="L322" s="24">
        <v>13980</v>
      </c>
      <c r="M322" s="24">
        <v>12510</v>
      </c>
      <c r="N322" s="24">
        <v>11050</v>
      </c>
    </row>
    <row r="323" spans="1:14" ht="26.25">
      <c r="A323" s="20">
        <v>236500</v>
      </c>
      <c r="B323" s="23" t="s">
        <v>390</v>
      </c>
      <c r="C323" s="24">
        <v>27280</v>
      </c>
      <c r="D323" s="24">
        <v>25810</v>
      </c>
      <c r="E323" s="24">
        <v>24350</v>
      </c>
      <c r="F323" s="24">
        <v>22880</v>
      </c>
      <c r="G323" s="24">
        <v>21410</v>
      </c>
      <c r="H323" s="24">
        <v>19950</v>
      </c>
      <c r="I323" s="24">
        <v>18480</v>
      </c>
      <c r="J323" s="24">
        <v>17010</v>
      </c>
      <c r="K323" s="24">
        <v>15550</v>
      </c>
      <c r="L323" s="24">
        <v>14080</v>
      </c>
      <c r="M323" s="24">
        <v>12610</v>
      </c>
      <c r="N323" s="24">
        <v>11150</v>
      </c>
    </row>
    <row r="324" spans="1:14" ht="26.25">
      <c r="A324" s="20">
        <v>237000</v>
      </c>
      <c r="B324" s="23" t="s">
        <v>391</v>
      </c>
      <c r="C324" s="24">
        <v>27380</v>
      </c>
      <c r="D324" s="24">
        <v>25910</v>
      </c>
      <c r="E324" s="24">
        <v>24450</v>
      </c>
      <c r="F324" s="24">
        <v>22980</v>
      </c>
      <c r="G324" s="24">
        <v>21510</v>
      </c>
      <c r="H324" s="24">
        <v>20050</v>
      </c>
      <c r="I324" s="24">
        <v>18580</v>
      </c>
      <c r="J324" s="24">
        <v>17110</v>
      </c>
      <c r="K324" s="24">
        <v>15650</v>
      </c>
      <c r="L324" s="24">
        <v>14180</v>
      </c>
      <c r="M324" s="24">
        <v>12710</v>
      </c>
      <c r="N324" s="24">
        <v>11250</v>
      </c>
    </row>
    <row r="325" spans="1:14" ht="26.25">
      <c r="A325" s="20">
        <v>237500</v>
      </c>
      <c r="B325" s="23" t="s">
        <v>392</v>
      </c>
      <c r="C325" s="24">
        <v>27480</v>
      </c>
      <c r="D325" s="24">
        <v>26010</v>
      </c>
      <c r="E325" s="24">
        <v>24550</v>
      </c>
      <c r="F325" s="24">
        <v>23080</v>
      </c>
      <c r="G325" s="24">
        <v>21610</v>
      </c>
      <c r="H325" s="24">
        <v>20150</v>
      </c>
      <c r="I325" s="24">
        <v>18680</v>
      </c>
      <c r="J325" s="24">
        <v>17210</v>
      </c>
      <c r="K325" s="24">
        <v>15750</v>
      </c>
      <c r="L325" s="24">
        <v>14280</v>
      </c>
      <c r="M325" s="24">
        <v>12810</v>
      </c>
      <c r="N325" s="24">
        <v>11350</v>
      </c>
    </row>
    <row r="326" spans="1:14" ht="26.25">
      <c r="A326" s="20">
        <v>238000</v>
      </c>
      <c r="B326" s="23" t="s">
        <v>393</v>
      </c>
      <c r="C326" s="24">
        <v>27580</v>
      </c>
      <c r="D326" s="24">
        <v>26110</v>
      </c>
      <c r="E326" s="24">
        <v>24650</v>
      </c>
      <c r="F326" s="24">
        <v>23180</v>
      </c>
      <c r="G326" s="24">
        <v>21710</v>
      </c>
      <c r="H326" s="24">
        <v>20250</v>
      </c>
      <c r="I326" s="24">
        <v>18780</v>
      </c>
      <c r="J326" s="24">
        <v>17310</v>
      </c>
      <c r="K326" s="24">
        <v>15850</v>
      </c>
      <c r="L326" s="24">
        <v>14380</v>
      </c>
      <c r="M326" s="24">
        <v>12910</v>
      </c>
      <c r="N326" s="24">
        <v>11450</v>
      </c>
    </row>
    <row r="327" spans="1:14" ht="26.25">
      <c r="A327" s="20">
        <v>238500</v>
      </c>
      <c r="B327" s="23" t="s">
        <v>394</v>
      </c>
      <c r="C327" s="24">
        <v>27680</v>
      </c>
      <c r="D327" s="24">
        <v>26210</v>
      </c>
      <c r="E327" s="24">
        <v>24750</v>
      </c>
      <c r="F327" s="24">
        <v>23280</v>
      </c>
      <c r="G327" s="24">
        <v>21810</v>
      </c>
      <c r="H327" s="24">
        <v>20350</v>
      </c>
      <c r="I327" s="24">
        <v>18880</v>
      </c>
      <c r="J327" s="24">
        <v>17410</v>
      </c>
      <c r="K327" s="24">
        <v>15950</v>
      </c>
      <c r="L327" s="24">
        <v>14480</v>
      </c>
      <c r="M327" s="24">
        <v>13010</v>
      </c>
      <c r="N327" s="24">
        <v>11550</v>
      </c>
    </row>
    <row r="328" spans="1:14" ht="26.25">
      <c r="A328" s="20">
        <v>239000</v>
      </c>
      <c r="B328" s="23" t="s">
        <v>395</v>
      </c>
      <c r="C328" s="24">
        <v>27780</v>
      </c>
      <c r="D328" s="24">
        <v>26310</v>
      </c>
      <c r="E328" s="24">
        <v>24850</v>
      </c>
      <c r="F328" s="24">
        <v>23380</v>
      </c>
      <c r="G328" s="24">
        <v>21910</v>
      </c>
      <c r="H328" s="24">
        <v>20450</v>
      </c>
      <c r="I328" s="24">
        <v>18980</v>
      </c>
      <c r="J328" s="24">
        <v>17510</v>
      </c>
      <c r="K328" s="24">
        <v>16050</v>
      </c>
      <c r="L328" s="24">
        <v>14580</v>
      </c>
      <c r="M328" s="24">
        <v>13110</v>
      </c>
      <c r="N328" s="24">
        <v>11650</v>
      </c>
    </row>
    <row r="329" spans="1:14" ht="27" thickBot="1">
      <c r="A329" s="20">
        <v>239500</v>
      </c>
      <c r="B329" s="25" t="s">
        <v>396</v>
      </c>
      <c r="C329" s="26">
        <v>27880</v>
      </c>
      <c r="D329" s="26">
        <v>26410</v>
      </c>
      <c r="E329" s="26">
        <v>24950</v>
      </c>
      <c r="F329" s="26">
        <v>23480</v>
      </c>
      <c r="G329" s="26">
        <v>22010</v>
      </c>
      <c r="H329" s="26">
        <v>20550</v>
      </c>
      <c r="I329" s="26">
        <v>19080</v>
      </c>
      <c r="J329" s="26">
        <v>17610</v>
      </c>
      <c r="K329" s="26">
        <v>16150</v>
      </c>
      <c r="L329" s="26">
        <v>14680</v>
      </c>
      <c r="M329" s="26">
        <v>13210</v>
      </c>
      <c r="N329" s="26">
        <v>11750</v>
      </c>
    </row>
    <row r="330" spans="1:14" ht="27" thickTop="1">
      <c r="A330" s="20">
        <v>240000</v>
      </c>
      <c r="B330" s="23" t="s">
        <v>397</v>
      </c>
      <c r="C330" s="24">
        <v>27980</v>
      </c>
      <c r="D330" s="24">
        <v>26510</v>
      </c>
      <c r="E330" s="24">
        <v>25050</v>
      </c>
      <c r="F330" s="24">
        <v>23580</v>
      </c>
      <c r="G330" s="24">
        <v>22110</v>
      </c>
      <c r="H330" s="24">
        <v>20650</v>
      </c>
      <c r="I330" s="24">
        <v>19180</v>
      </c>
      <c r="J330" s="24">
        <v>17710</v>
      </c>
      <c r="K330" s="24">
        <v>16250</v>
      </c>
      <c r="L330" s="24">
        <v>14780</v>
      </c>
      <c r="M330" s="24">
        <v>13310</v>
      </c>
      <c r="N330" s="24">
        <v>11850</v>
      </c>
    </row>
    <row r="331" spans="1:14" ht="26.25">
      <c r="A331" s="20">
        <v>240500</v>
      </c>
      <c r="B331" s="23" t="s">
        <v>398</v>
      </c>
      <c r="C331" s="24">
        <v>28080</v>
      </c>
      <c r="D331" s="24">
        <v>26610</v>
      </c>
      <c r="E331" s="24">
        <v>25150</v>
      </c>
      <c r="F331" s="24">
        <v>23680</v>
      </c>
      <c r="G331" s="24">
        <v>22210</v>
      </c>
      <c r="H331" s="24">
        <v>20750</v>
      </c>
      <c r="I331" s="24">
        <v>19280</v>
      </c>
      <c r="J331" s="24">
        <v>17810</v>
      </c>
      <c r="K331" s="24">
        <v>16350</v>
      </c>
      <c r="L331" s="24">
        <v>14880</v>
      </c>
      <c r="M331" s="24">
        <v>13410</v>
      </c>
      <c r="N331" s="24">
        <v>11950</v>
      </c>
    </row>
    <row r="332" spans="1:14" ht="26.25">
      <c r="A332" s="20">
        <v>241000</v>
      </c>
      <c r="B332" s="23" t="s">
        <v>399</v>
      </c>
      <c r="C332" s="24">
        <v>28180</v>
      </c>
      <c r="D332" s="24">
        <v>26710</v>
      </c>
      <c r="E332" s="24">
        <v>25250</v>
      </c>
      <c r="F332" s="24">
        <v>23780</v>
      </c>
      <c r="G332" s="24">
        <v>22310</v>
      </c>
      <c r="H332" s="24">
        <v>20850</v>
      </c>
      <c r="I332" s="24">
        <v>19380</v>
      </c>
      <c r="J332" s="24">
        <v>17910</v>
      </c>
      <c r="K332" s="24">
        <v>16450</v>
      </c>
      <c r="L332" s="24">
        <v>14980</v>
      </c>
      <c r="M332" s="24">
        <v>13510</v>
      </c>
      <c r="N332" s="24">
        <v>12050</v>
      </c>
    </row>
    <row r="333" spans="1:14" ht="26.25">
      <c r="A333" s="20">
        <v>241500</v>
      </c>
      <c r="B333" s="23" t="s">
        <v>400</v>
      </c>
      <c r="C333" s="24">
        <v>28280</v>
      </c>
      <c r="D333" s="24">
        <v>26810</v>
      </c>
      <c r="E333" s="24">
        <v>25350</v>
      </c>
      <c r="F333" s="24">
        <v>23880</v>
      </c>
      <c r="G333" s="24">
        <v>22410</v>
      </c>
      <c r="H333" s="24">
        <v>20950</v>
      </c>
      <c r="I333" s="24">
        <v>19480</v>
      </c>
      <c r="J333" s="24">
        <v>18010</v>
      </c>
      <c r="K333" s="24">
        <v>16550</v>
      </c>
      <c r="L333" s="24">
        <v>15080</v>
      </c>
      <c r="M333" s="24">
        <v>13610</v>
      </c>
      <c r="N333" s="24">
        <v>12150</v>
      </c>
    </row>
    <row r="334" spans="1:14" ht="26.25">
      <c r="A334" s="20">
        <v>242000</v>
      </c>
      <c r="B334" s="23" t="s">
        <v>401</v>
      </c>
      <c r="C334" s="24">
        <v>28380</v>
      </c>
      <c r="D334" s="24">
        <v>26910</v>
      </c>
      <c r="E334" s="24">
        <v>25450</v>
      </c>
      <c r="F334" s="24">
        <v>23980</v>
      </c>
      <c r="G334" s="24">
        <v>22510</v>
      </c>
      <c r="H334" s="24">
        <v>21050</v>
      </c>
      <c r="I334" s="24">
        <v>19580</v>
      </c>
      <c r="J334" s="24">
        <v>18110</v>
      </c>
      <c r="K334" s="24">
        <v>16650</v>
      </c>
      <c r="L334" s="24">
        <v>15180</v>
      </c>
      <c r="M334" s="24">
        <v>13710</v>
      </c>
      <c r="N334" s="24">
        <v>12250</v>
      </c>
    </row>
    <row r="335" spans="1:14" ht="26.25">
      <c r="A335" s="20">
        <v>242500</v>
      </c>
      <c r="B335" s="23" t="s">
        <v>402</v>
      </c>
      <c r="C335" s="24">
        <v>28480</v>
      </c>
      <c r="D335" s="24">
        <v>27010</v>
      </c>
      <c r="E335" s="24">
        <v>25550</v>
      </c>
      <c r="F335" s="24">
        <v>24080</v>
      </c>
      <c r="G335" s="24">
        <v>22610</v>
      </c>
      <c r="H335" s="24">
        <v>21150</v>
      </c>
      <c r="I335" s="24">
        <v>19680</v>
      </c>
      <c r="J335" s="24">
        <v>18210</v>
      </c>
      <c r="K335" s="24">
        <v>16750</v>
      </c>
      <c r="L335" s="24">
        <v>15280</v>
      </c>
      <c r="M335" s="24">
        <v>13810</v>
      </c>
      <c r="N335" s="24">
        <v>12350</v>
      </c>
    </row>
    <row r="336" spans="1:14" ht="26.25">
      <c r="A336" s="20">
        <v>243000</v>
      </c>
      <c r="B336" s="23" t="s">
        <v>403</v>
      </c>
      <c r="C336" s="24">
        <v>28580</v>
      </c>
      <c r="D336" s="24">
        <v>27110</v>
      </c>
      <c r="E336" s="24">
        <v>25650</v>
      </c>
      <c r="F336" s="24">
        <v>24180</v>
      </c>
      <c r="G336" s="24">
        <v>22710</v>
      </c>
      <c r="H336" s="24">
        <v>21250</v>
      </c>
      <c r="I336" s="24">
        <v>19780</v>
      </c>
      <c r="J336" s="24">
        <v>18310</v>
      </c>
      <c r="K336" s="24">
        <v>16850</v>
      </c>
      <c r="L336" s="24">
        <v>15380</v>
      </c>
      <c r="M336" s="24">
        <v>13910</v>
      </c>
      <c r="N336" s="24">
        <v>12450</v>
      </c>
    </row>
    <row r="337" spans="1:14" ht="26.25">
      <c r="A337" s="20">
        <v>243500</v>
      </c>
      <c r="B337" s="23" t="s">
        <v>404</v>
      </c>
      <c r="C337" s="24">
        <v>28680</v>
      </c>
      <c r="D337" s="24">
        <v>27210</v>
      </c>
      <c r="E337" s="24">
        <v>25750</v>
      </c>
      <c r="F337" s="24">
        <v>24280</v>
      </c>
      <c r="G337" s="24">
        <v>22810</v>
      </c>
      <c r="H337" s="24">
        <v>21350</v>
      </c>
      <c r="I337" s="24">
        <v>19880</v>
      </c>
      <c r="J337" s="24">
        <v>18410</v>
      </c>
      <c r="K337" s="24">
        <v>16950</v>
      </c>
      <c r="L337" s="24">
        <v>15480</v>
      </c>
      <c r="M337" s="24">
        <v>14010</v>
      </c>
      <c r="N337" s="24">
        <v>12550</v>
      </c>
    </row>
    <row r="338" spans="1:14" ht="26.25">
      <c r="A338" s="20">
        <v>244000</v>
      </c>
      <c r="B338" s="23" t="s">
        <v>405</v>
      </c>
      <c r="C338" s="24">
        <v>28780</v>
      </c>
      <c r="D338" s="24">
        <v>27310</v>
      </c>
      <c r="E338" s="24">
        <v>25850</v>
      </c>
      <c r="F338" s="24">
        <v>24380</v>
      </c>
      <c r="G338" s="24">
        <v>22910</v>
      </c>
      <c r="H338" s="24">
        <v>21450</v>
      </c>
      <c r="I338" s="24">
        <v>19980</v>
      </c>
      <c r="J338" s="24">
        <v>18510</v>
      </c>
      <c r="K338" s="24">
        <v>17050</v>
      </c>
      <c r="L338" s="24">
        <v>15580</v>
      </c>
      <c r="M338" s="24">
        <v>14110</v>
      </c>
      <c r="N338" s="24">
        <v>12650</v>
      </c>
    </row>
    <row r="339" spans="1:14" ht="27" thickBot="1">
      <c r="A339" s="20">
        <v>244500</v>
      </c>
      <c r="B339" s="25" t="s">
        <v>406</v>
      </c>
      <c r="C339" s="26">
        <v>28880</v>
      </c>
      <c r="D339" s="26">
        <v>27410</v>
      </c>
      <c r="E339" s="26">
        <v>25950</v>
      </c>
      <c r="F339" s="26">
        <v>24480</v>
      </c>
      <c r="G339" s="26">
        <v>23010</v>
      </c>
      <c r="H339" s="26">
        <v>21550</v>
      </c>
      <c r="I339" s="26">
        <v>20080</v>
      </c>
      <c r="J339" s="26">
        <v>18610</v>
      </c>
      <c r="K339" s="26">
        <v>17150</v>
      </c>
      <c r="L339" s="26">
        <v>15680</v>
      </c>
      <c r="M339" s="26">
        <v>14210</v>
      </c>
      <c r="N339" s="26">
        <v>12750</v>
      </c>
    </row>
    <row r="340" spans="1:14" ht="27" thickTop="1">
      <c r="A340" s="20">
        <v>245000</v>
      </c>
      <c r="B340" s="23" t="s">
        <v>407</v>
      </c>
      <c r="C340" s="24">
        <v>28980</v>
      </c>
      <c r="D340" s="24">
        <v>27510</v>
      </c>
      <c r="E340" s="24">
        <v>26050</v>
      </c>
      <c r="F340" s="24">
        <v>24580</v>
      </c>
      <c r="G340" s="24">
        <v>23110</v>
      </c>
      <c r="H340" s="24">
        <v>21650</v>
      </c>
      <c r="I340" s="24">
        <v>20180</v>
      </c>
      <c r="J340" s="24">
        <v>18710</v>
      </c>
      <c r="K340" s="24">
        <v>17250</v>
      </c>
      <c r="L340" s="24">
        <v>15780</v>
      </c>
      <c r="M340" s="24">
        <v>14310</v>
      </c>
      <c r="N340" s="24">
        <v>12850</v>
      </c>
    </row>
    <row r="341" spans="1:14" ht="26.25">
      <c r="A341" s="20">
        <v>245500</v>
      </c>
      <c r="B341" s="23" t="s">
        <v>408</v>
      </c>
      <c r="C341" s="24">
        <v>29080</v>
      </c>
      <c r="D341" s="24">
        <v>27610</v>
      </c>
      <c r="E341" s="24">
        <v>26150</v>
      </c>
      <c r="F341" s="24">
        <v>24680</v>
      </c>
      <c r="G341" s="24">
        <v>23210</v>
      </c>
      <c r="H341" s="24">
        <v>21750</v>
      </c>
      <c r="I341" s="24">
        <v>20280</v>
      </c>
      <c r="J341" s="24">
        <v>18810</v>
      </c>
      <c r="K341" s="24">
        <v>17350</v>
      </c>
      <c r="L341" s="24">
        <v>15880</v>
      </c>
      <c r="M341" s="24">
        <v>14410</v>
      </c>
      <c r="N341" s="24">
        <v>12950</v>
      </c>
    </row>
    <row r="342" spans="1:14" ht="26.25">
      <c r="A342" s="20">
        <v>246000</v>
      </c>
      <c r="B342" s="23" t="s">
        <v>409</v>
      </c>
      <c r="C342" s="24">
        <v>29210</v>
      </c>
      <c r="D342" s="24">
        <v>27710</v>
      </c>
      <c r="E342" s="24">
        <v>26250</v>
      </c>
      <c r="F342" s="24">
        <v>24780</v>
      </c>
      <c r="G342" s="24">
        <v>23310</v>
      </c>
      <c r="H342" s="24">
        <v>21850</v>
      </c>
      <c r="I342" s="24">
        <v>20380</v>
      </c>
      <c r="J342" s="24">
        <v>18910</v>
      </c>
      <c r="K342" s="24">
        <v>17450</v>
      </c>
      <c r="L342" s="24">
        <v>15980</v>
      </c>
      <c r="M342" s="24">
        <v>14510</v>
      </c>
      <c r="N342" s="24">
        <v>13050</v>
      </c>
    </row>
    <row r="343" spans="1:14" ht="26.25">
      <c r="A343" s="20">
        <v>246500</v>
      </c>
      <c r="B343" s="23" t="s">
        <v>410</v>
      </c>
      <c r="C343" s="24">
        <v>29360</v>
      </c>
      <c r="D343" s="24">
        <v>27810</v>
      </c>
      <c r="E343" s="24">
        <v>26350</v>
      </c>
      <c r="F343" s="24">
        <v>24880</v>
      </c>
      <c r="G343" s="24">
        <v>23410</v>
      </c>
      <c r="H343" s="24">
        <v>21950</v>
      </c>
      <c r="I343" s="24">
        <v>20480</v>
      </c>
      <c r="J343" s="24">
        <v>19010</v>
      </c>
      <c r="K343" s="24">
        <v>17550</v>
      </c>
      <c r="L343" s="24">
        <v>16080</v>
      </c>
      <c r="M343" s="24">
        <v>14610</v>
      </c>
      <c r="N343" s="24">
        <v>13150</v>
      </c>
    </row>
    <row r="344" spans="1:14" ht="26.25">
      <c r="A344" s="20">
        <v>247000</v>
      </c>
      <c r="B344" s="23" t="s">
        <v>411</v>
      </c>
      <c r="C344" s="24">
        <v>29510</v>
      </c>
      <c r="D344" s="24">
        <v>27910</v>
      </c>
      <c r="E344" s="24">
        <v>26450</v>
      </c>
      <c r="F344" s="24">
        <v>24980</v>
      </c>
      <c r="G344" s="24">
        <v>23510</v>
      </c>
      <c r="H344" s="24">
        <v>22050</v>
      </c>
      <c r="I344" s="24">
        <v>20580</v>
      </c>
      <c r="J344" s="24">
        <v>19110</v>
      </c>
      <c r="K344" s="24">
        <v>17650</v>
      </c>
      <c r="L344" s="24">
        <v>16180</v>
      </c>
      <c r="M344" s="24">
        <v>14710</v>
      </c>
      <c r="N344" s="24">
        <v>13250</v>
      </c>
    </row>
    <row r="345" spans="1:14" ht="26.25">
      <c r="A345" s="20">
        <v>247500</v>
      </c>
      <c r="B345" s="23" t="s">
        <v>412</v>
      </c>
      <c r="C345" s="24">
        <v>29660</v>
      </c>
      <c r="D345" s="24">
        <v>28010</v>
      </c>
      <c r="E345" s="24">
        <v>26550</v>
      </c>
      <c r="F345" s="24">
        <v>25080</v>
      </c>
      <c r="G345" s="24">
        <v>23610</v>
      </c>
      <c r="H345" s="24">
        <v>22150</v>
      </c>
      <c r="I345" s="24">
        <v>20680</v>
      </c>
      <c r="J345" s="24">
        <v>19210</v>
      </c>
      <c r="K345" s="24">
        <v>17750</v>
      </c>
      <c r="L345" s="24">
        <v>16280</v>
      </c>
      <c r="M345" s="24">
        <v>14810</v>
      </c>
      <c r="N345" s="24">
        <v>13350</v>
      </c>
    </row>
    <row r="346" spans="1:14" ht="26.25">
      <c r="A346" s="20">
        <v>248000</v>
      </c>
      <c r="B346" s="23" t="s">
        <v>413</v>
      </c>
      <c r="C346" s="24">
        <v>29810</v>
      </c>
      <c r="D346" s="24">
        <v>28110</v>
      </c>
      <c r="E346" s="24">
        <v>26650</v>
      </c>
      <c r="F346" s="24">
        <v>25180</v>
      </c>
      <c r="G346" s="24">
        <v>23710</v>
      </c>
      <c r="H346" s="24">
        <v>22250</v>
      </c>
      <c r="I346" s="24">
        <v>20780</v>
      </c>
      <c r="J346" s="24">
        <v>19310</v>
      </c>
      <c r="K346" s="24">
        <v>17850</v>
      </c>
      <c r="L346" s="24">
        <v>16380</v>
      </c>
      <c r="M346" s="24">
        <v>14910</v>
      </c>
      <c r="N346" s="24">
        <v>13450</v>
      </c>
    </row>
    <row r="347" spans="1:14" ht="26.25">
      <c r="A347" s="20">
        <v>248500</v>
      </c>
      <c r="B347" s="23" t="s">
        <v>414</v>
      </c>
      <c r="C347" s="24">
        <v>29960</v>
      </c>
      <c r="D347" s="24">
        <v>28210</v>
      </c>
      <c r="E347" s="24">
        <v>26750</v>
      </c>
      <c r="F347" s="24">
        <v>25280</v>
      </c>
      <c r="G347" s="24">
        <v>23810</v>
      </c>
      <c r="H347" s="24">
        <v>22350</v>
      </c>
      <c r="I347" s="24">
        <v>20880</v>
      </c>
      <c r="J347" s="24">
        <v>19410</v>
      </c>
      <c r="K347" s="24">
        <v>17950</v>
      </c>
      <c r="L347" s="24">
        <v>16480</v>
      </c>
      <c r="M347" s="24">
        <v>15010</v>
      </c>
      <c r="N347" s="24">
        <v>13550</v>
      </c>
    </row>
    <row r="348" spans="1:14" ht="26.25">
      <c r="A348" s="20">
        <v>249000</v>
      </c>
      <c r="B348" s="23" t="s">
        <v>415</v>
      </c>
      <c r="C348" s="24">
        <v>30110</v>
      </c>
      <c r="D348" s="24">
        <v>28310</v>
      </c>
      <c r="E348" s="24">
        <v>26850</v>
      </c>
      <c r="F348" s="24">
        <v>25380</v>
      </c>
      <c r="G348" s="24">
        <v>23910</v>
      </c>
      <c r="H348" s="24">
        <v>22450</v>
      </c>
      <c r="I348" s="24">
        <v>20980</v>
      </c>
      <c r="J348" s="24">
        <v>19510</v>
      </c>
      <c r="K348" s="24">
        <v>18050</v>
      </c>
      <c r="L348" s="24">
        <v>16580</v>
      </c>
      <c r="M348" s="24">
        <v>15110</v>
      </c>
      <c r="N348" s="24">
        <v>13650</v>
      </c>
    </row>
    <row r="349" spans="1:14" ht="27" thickBot="1">
      <c r="A349" s="20">
        <v>249500</v>
      </c>
      <c r="B349" s="25" t="s">
        <v>416</v>
      </c>
      <c r="C349" s="26">
        <v>30260</v>
      </c>
      <c r="D349" s="26">
        <v>28410</v>
      </c>
      <c r="E349" s="26">
        <v>26950</v>
      </c>
      <c r="F349" s="26">
        <v>25480</v>
      </c>
      <c r="G349" s="26">
        <v>24010</v>
      </c>
      <c r="H349" s="26">
        <v>22550</v>
      </c>
      <c r="I349" s="26">
        <v>21080</v>
      </c>
      <c r="J349" s="26">
        <v>19610</v>
      </c>
      <c r="K349" s="26">
        <v>18150</v>
      </c>
      <c r="L349" s="26">
        <v>16680</v>
      </c>
      <c r="M349" s="26">
        <v>15210</v>
      </c>
      <c r="N349" s="26">
        <v>13750</v>
      </c>
    </row>
    <row r="350" spans="1:14" ht="27" thickTop="1">
      <c r="A350" s="20">
        <v>250000</v>
      </c>
      <c r="B350" s="23" t="s">
        <v>417</v>
      </c>
      <c r="C350" s="24">
        <v>30410</v>
      </c>
      <c r="D350" s="24">
        <v>28510</v>
      </c>
      <c r="E350" s="24">
        <v>27050</v>
      </c>
      <c r="F350" s="24">
        <v>25580</v>
      </c>
      <c r="G350" s="24">
        <v>24110</v>
      </c>
      <c r="H350" s="24">
        <v>22650</v>
      </c>
      <c r="I350" s="24">
        <v>21180</v>
      </c>
      <c r="J350" s="24">
        <v>19710</v>
      </c>
      <c r="K350" s="24">
        <v>18250</v>
      </c>
      <c r="L350" s="24">
        <v>16780</v>
      </c>
      <c r="M350" s="24">
        <v>15310</v>
      </c>
      <c r="N350" s="24">
        <v>13850</v>
      </c>
    </row>
    <row r="351" spans="1:14" ht="26.25">
      <c r="A351" s="20">
        <v>250500</v>
      </c>
      <c r="B351" s="23" t="s">
        <v>418</v>
      </c>
      <c r="C351" s="24">
        <v>30560</v>
      </c>
      <c r="D351" s="24">
        <v>28610</v>
      </c>
      <c r="E351" s="24">
        <v>27150</v>
      </c>
      <c r="F351" s="24">
        <v>25680</v>
      </c>
      <c r="G351" s="24">
        <v>24210</v>
      </c>
      <c r="H351" s="24">
        <v>22750</v>
      </c>
      <c r="I351" s="24">
        <v>21280</v>
      </c>
      <c r="J351" s="24">
        <v>19810</v>
      </c>
      <c r="K351" s="24">
        <v>18350</v>
      </c>
      <c r="L351" s="24">
        <v>16880</v>
      </c>
      <c r="M351" s="24">
        <v>15410</v>
      </c>
      <c r="N351" s="24">
        <v>13950</v>
      </c>
    </row>
    <row r="352" spans="1:14" ht="26.25">
      <c r="A352" s="20">
        <v>251000</v>
      </c>
      <c r="B352" s="23" t="s">
        <v>419</v>
      </c>
      <c r="C352" s="24">
        <v>30710</v>
      </c>
      <c r="D352" s="24">
        <v>28710</v>
      </c>
      <c r="E352" s="24">
        <v>27250</v>
      </c>
      <c r="F352" s="24">
        <v>25780</v>
      </c>
      <c r="G352" s="24">
        <v>24310</v>
      </c>
      <c r="H352" s="24">
        <v>22850</v>
      </c>
      <c r="I352" s="24">
        <v>21380</v>
      </c>
      <c r="J352" s="24">
        <v>19910</v>
      </c>
      <c r="K352" s="24">
        <v>18450</v>
      </c>
      <c r="L352" s="24">
        <v>16980</v>
      </c>
      <c r="M352" s="24">
        <v>15510</v>
      </c>
      <c r="N352" s="24">
        <v>14050</v>
      </c>
    </row>
    <row r="353" spans="1:14" ht="26.25">
      <c r="A353" s="20">
        <v>251500</v>
      </c>
      <c r="B353" s="23" t="s">
        <v>420</v>
      </c>
      <c r="C353" s="24">
        <v>30860</v>
      </c>
      <c r="D353" s="24">
        <v>28810</v>
      </c>
      <c r="E353" s="24">
        <v>27350</v>
      </c>
      <c r="F353" s="24">
        <v>25880</v>
      </c>
      <c r="G353" s="24">
        <v>24410</v>
      </c>
      <c r="H353" s="24">
        <v>22950</v>
      </c>
      <c r="I353" s="24">
        <v>21480</v>
      </c>
      <c r="J353" s="24">
        <v>20010</v>
      </c>
      <c r="K353" s="24">
        <v>18550</v>
      </c>
      <c r="L353" s="24">
        <v>17080</v>
      </c>
      <c r="M353" s="24">
        <v>15610</v>
      </c>
      <c r="N353" s="24">
        <v>14150</v>
      </c>
    </row>
    <row r="354" spans="1:14" ht="26.25">
      <c r="A354" s="20">
        <v>252000</v>
      </c>
      <c r="B354" s="23" t="s">
        <v>421</v>
      </c>
      <c r="C354" s="24">
        <v>31010</v>
      </c>
      <c r="D354" s="24">
        <v>28910</v>
      </c>
      <c r="E354" s="24">
        <v>27450</v>
      </c>
      <c r="F354" s="24">
        <v>25980</v>
      </c>
      <c r="G354" s="24">
        <v>24510</v>
      </c>
      <c r="H354" s="24">
        <v>23050</v>
      </c>
      <c r="I354" s="24">
        <v>21580</v>
      </c>
      <c r="J354" s="24">
        <v>20110</v>
      </c>
      <c r="K354" s="24">
        <v>18650</v>
      </c>
      <c r="L354" s="24">
        <v>17180</v>
      </c>
      <c r="M354" s="24">
        <v>15710</v>
      </c>
      <c r="N354" s="24">
        <v>14250</v>
      </c>
    </row>
    <row r="355" spans="1:14" ht="26.25">
      <c r="A355" s="20">
        <v>252500</v>
      </c>
      <c r="B355" s="23" t="s">
        <v>422</v>
      </c>
      <c r="C355" s="24">
        <v>31160</v>
      </c>
      <c r="D355" s="24">
        <v>29010</v>
      </c>
      <c r="E355" s="24">
        <v>27550</v>
      </c>
      <c r="F355" s="24">
        <v>26080</v>
      </c>
      <c r="G355" s="24">
        <v>24610</v>
      </c>
      <c r="H355" s="24">
        <v>23150</v>
      </c>
      <c r="I355" s="24">
        <v>21680</v>
      </c>
      <c r="J355" s="24">
        <v>20210</v>
      </c>
      <c r="K355" s="24">
        <v>18750</v>
      </c>
      <c r="L355" s="24">
        <v>17280</v>
      </c>
      <c r="M355" s="24">
        <v>15810</v>
      </c>
      <c r="N355" s="24">
        <v>14350</v>
      </c>
    </row>
    <row r="356" spans="1:14" ht="26.25">
      <c r="A356" s="20">
        <v>253000</v>
      </c>
      <c r="B356" s="23" t="s">
        <v>423</v>
      </c>
      <c r="C356" s="24">
        <v>31310</v>
      </c>
      <c r="D356" s="24">
        <v>29110</v>
      </c>
      <c r="E356" s="24">
        <v>27650</v>
      </c>
      <c r="F356" s="24">
        <v>26180</v>
      </c>
      <c r="G356" s="24">
        <v>24710</v>
      </c>
      <c r="H356" s="24">
        <v>23250</v>
      </c>
      <c r="I356" s="24">
        <v>21780</v>
      </c>
      <c r="J356" s="24">
        <v>20310</v>
      </c>
      <c r="K356" s="24">
        <v>18850</v>
      </c>
      <c r="L356" s="24">
        <v>17380</v>
      </c>
      <c r="M356" s="24">
        <v>15910</v>
      </c>
      <c r="N356" s="24">
        <v>14450</v>
      </c>
    </row>
    <row r="357" spans="1:14" ht="26.25">
      <c r="A357" s="20">
        <v>253500</v>
      </c>
      <c r="B357" s="23" t="s">
        <v>424</v>
      </c>
      <c r="C357" s="24">
        <v>31460</v>
      </c>
      <c r="D357" s="24">
        <v>29260</v>
      </c>
      <c r="E357" s="24">
        <v>27750</v>
      </c>
      <c r="F357" s="24">
        <v>26280</v>
      </c>
      <c r="G357" s="24">
        <v>24810</v>
      </c>
      <c r="H357" s="24">
        <v>23350</v>
      </c>
      <c r="I357" s="24">
        <v>21880</v>
      </c>
      <c r="J357" s="24">
        <v>20410</v>
      </c>
      <c r="K357" s="24">
        <v>18950</v>
      </c>
      <c r="L357" s="24">
        <v>17480</v>
      </c>
      <c r="M357" s="24">
        <v>16010</v>
      </c>
      <c r="N357" s="24">
        <v>14550</v>
      </c>
    </row>
    <row r="358" spans="1:14" ht="26.25">
      <c r="A358" s="20">
        <v>254000</v>
      </c>
      <c r="B358" s="23" t="s">
        <v>425</v>
      </c>
      <c r="C358" s="24">
        <v>31610</v>
      </c>
      <c r="D358" s="24">
        <v>29410</v>
      </c>
      <c r="E358" s="24">
        <v>27850</v>
      </c>
      <c r="F358" s="24">
        <v>26380</v>
      </c>
      <c r="G358" s="24">
        <v>24910</v>
      </c>
      <c r="H358" s="24">
        <v>23450</v>
      </c>
      <c r="I358" s="24">
        <v>21980</v>
      </c>
      <c r="J358" s="24">
        <v>20510</v>
      </c>
      <c r="K358" s="24">
        <v>19050</v>
      </c>
      <c r="L358" s="24">
        <v>17580</v>
      </c>
      <c r="M358" s="24">
        <v>16110</v>
      </c>
      <c r="N358" s="24">
        <v>14650</v>
      </c>
    </row>
    <row r="359" spans="1:14" ht="27" thickBot="1">
      <c r="A359" s="20">
        <v>254500</v>
      </c>
      <c r="B359" s="25" t="s">
        <v>426</v>
      </c>
      <c r="C359" s="26">
        <v>31760</v>
      </c>
      <c r="D359" s="26">
        <v>29560</v>
      </c>
      <c r="E359" s="26">
        <v>27950</v>
      </c>
      <c r="F359" s="26">
        <v>26480</v>
      </c>
      <c r="G359" s="26">
        <v>25010</v>
      </c>
      <c r="H359" s="26">
        <v>23550</v>
      </c>
      <c r="I359" s="26">
        <v>22080</v>
      </c>
      <c r="J359" s="26">
        <v>20610</v>
      </c>
      <c r="K359" s="26">
        <v>19150</v>
      </c>
      <c r="L359" s="26">
        <v>17680</v>
      </c>
      <c r="M359" s="26">
        <v>16210</v>
      </c>
      <c r="N359" s="26">
        <v>14750</v>
      </c>
    </row>
    <row r="360" spans="1:14" ht="27" thickTop="1">
      <c r="A360" s="20">
        <v>255000</v>
      </c>
      <c r="B360" s="23" t="s">
        <v>427</v>
      </c>
      <c r="C360" s="24">
        <v>31910</v>
      </c>
      <c r="D360" s="24">
        <v>29710</v>
      </c>
      <c r="E360" s="24">
        <v>28050</v>
      </c>
      <c r="F360" s="24">
        <v>26580</v>
      </c>
      <c r="G360" s="24">
        <v>25110</v>
      </c>
      <c r="H360" s="24">
        <v>23650</v>
      </c>
      <c r="I360" s="24">
        <v>22180</v>
      </c>
      <c r="J360" s="24">
        <v>20710</v>
      </c>
      <c r="K360" s="24">
        <v>19250</v>
      </c>
      <c r="L360" s="24">
        <v>17780</v>
      </c>
      <c r="M360" s="24">
        <v>16310</v>
      </c>
      <c r="N360" s="24">
        <v>14850</v>
      </c>
    </row>
    <row r="361" spans="1:14" ht="26.25">
      <c r="A361" s="20">
        <v>255500</v>
      </c>
      <c r="B361" s="23" t="s">
        <v>428</v>
      </c>
      <c r="C361" s="24">
        <v>32060</v>
      </c>
      <c r="D361" s="24">
        <v>29860</v>
      </c>
      <c r="E361" s="24">
        <v>28150</v>
      </c>
      <c r="F361" s="24">
        <v>26680</v>
      </c>
      <c r="G361" s="24">
        <v>25210</v>
      </c>
      <c r="H361" s="24">
        <v>23750</v>
      </c>
      <c r="I361" s="24">
        <v>22280</v>
      </c>
      <c r="J361" s="24">
        <v>20810</v>
      </c>
      <c r="K361" s="24">
        <v>19350</v>
      </c>
      <c r="L361" s="24">
        <v>17880</v>
      </c>
      <c r="M361" s="24">
        <v>16410</v>
      </c>
      <c r="N361" s="24">
        <v>14950</v>
      </c>
    </row>
    <row r="362" spans="1:14" ht="26.25">
      <c r="A362" s="20">
        <v>256000</v>
      </c>
      <c r="B362" s="23" t="s">
        <v>429</v>
      </c>
      <c r="C362" s="24">
        <v>32210</v>
      </c>
      <c r="D362" s="24">
        <v>30010</v>
      </c>
      <c r="E362" s="24">
        <v>28250</v>
      </c>
      <c r="F362" s="24">
        <v>26780</v>
      </c>
      <c r="G362" s="24">
        <v>25310</v>
      </c>
      <c r="H362" s="24">
        <v>23850</v>
      </c>
      <c r="I362" s="24">
        <v>22380</v>
      </c>
      <c r="J362" s="24">
        <v>20910</v>
      </c>
      <c r="K362" s="24">
        <v>19450</v>
      </c>
      <c r="L362" s="24">
        <v>17980</v>
      </c>
      <c r="M362" s="24">
        <v>16510</v>
      </c>
      <c r="N362" s="24">
        <v>15050</v>
      </c>
    </row>
    <row r="363" spans="1:14" ht="26.25">
      <c r="A363" s="20">
        <v>256500</v>
      </c>
      <c r="B363" s="23" t="s">
        <v>430</v>
      </c>
      <c r="C363" s="24">
        <v>32360</v>
      </c>
      <c r="D363" s="24">
        <v>30160</v>
      </c>
      <c r="E363" s="24">
        <v>28350</v>
      </c>
      <c r="F363" s="24">
        <v>26880</v>
      </c>
      <c r="G363" s="24">
        <v>25410</v>
      </c>
      <c r="H363" s="24">
        <v>23950</v>
      </c>
      <c r="I363" s="24">
        <v>22480</v>
      </c>
      <c r="J363" s="24">
        <v>21010</v>
      </c>
      <c r="K363" s="24">
        <v>19550</v>
      </c>
      <c r="L363" s="24">
        <v>18080</v>
      </c>
      <c r="M363" s="24">
        <v>16610</v>
      </c>
      <c r="N363" s="24">
        <v>15150</v>
      </c>
    </row>
    <row r="364" spans="1:14" ht="26.25">
      <c r="A364" s="20">
        <v>257000</v>
      </c>
      <c r="B364" s="23" t="s">
        <v>431</v>
      </c>
      <c r="C364" s="24">
        <v>32510</v>
      </c>
      <c r="D364" s="24">
        <v>30310</v>
      </c>
      <c r="E364" s="24">
        <v>28450</v>
      </c>
      <c r="F364" s="24">
        <v>26980</v>
      </c>
      <c r="G364" s="24">
        <v>25510</v>
      </c>
      <c r="H364" s="24">
        <v>24050</v>
      </c>
      <c r="I364" s="24">
        <v>22580</v>
      </c>
      <c r="J364" s="24">
        <v>21110</v>
      </c>
      <c r="K364" s="24">
        <v>19650</v>
      </c>
      <c r="L364" s="24">
        <v>18180</v>
      </c>
      <c r="M364" s="24">
        <v>16710</v>
      </c>
      <c r="N364" s="24">
        <v>15250</v>
      </c>
    </row>
    <row r="365" spans="1:14" ht="26.25">
      <c r="A365" s="20">
        <v>257500</v>
      </c>
      <c r="B365" s="23" t="s">
        <v>432</v>
      </c>
      <c r="C365" s="24">
        <v>32660</v>
      </c>
      <c r="D365" s="24">
        <v>30460</v>
      </c>
      <c r="E365" s="24">
        <v>28550</v>
      </c>
      <c r="F365" s="24">
        <v>27080</v>
      </c>
      <c r="G365" s="24">
        <v>25610</v>
      </c>
      <c r="H365" s="24">
        <v>24150</v>
      </c>
      <c r="I365" s="24">
        <v>22680</v>
      </c>
      <c r="J365" s="24">
        <v>21210</v>
      </c>
      <c r="K365" s="24">
        <v>19750</v>
      </c>
      <c r="L365" s="24">
        <v>18280</v>
      </c>
      <c r="M365" s="24">
        <v>16810</v>
      </c>
      <c r="N365" s="24">
        <v>15350</v>
      </c>
    </row>
    <row r="366" spans="1:14" ht="26.25">
      <c r="A366" s="20">
        <v>258000</v>
      </c>
      <c r="B366" s="23" t="s">
        <v>433</v>
      </c>
      <c r="C366" s="24">
        <v>32810</v>
      </c>
      <c r="D366" s="24">
        <v>30610</v>
      </c>
      <c r="E366" s="24">
        <v>28650</v>
      </c>
      <c r="F366" s="24">
        <v>27180</v>
      </c>
      <c r="G366" s="24">
        <v>25710</v>
      </c>
      <c r="H366" s="24">
        <v>24250</v>
      </c>
      <c r="I366" s="24">
        <v>22780</v>
      </c>
      <c r="J366" s="24">
        <v>21310</v>
      </c>
      <c r="K366" s="24">
        <v>19850</v>
      </c>
      <c r="L366" s="24">
        <v>18380</v>
      </c>
      <c r="M366" s="24">
        <v>16910</v>
      </c>
      <c r="N366" s="24">
        <v>15450</v>
      </c>
    </row>
    <row r="367" spans="1:14" ht="26.25">
      <c r="A367" s="20">
        <v>258500</v>
      </c>
      <c r="B367" s="23" t="s">
        <v>434</v>
      </c>
      <c r="C367" s="24">
        <v>32960</v>
      </c>
      <c r="D367" s="24">
        <v>30760</v>
      </c>
      <c r="E367" s="24">
        <v>28750</v>
      </c>
      <c r="F367" s="24">
        <v>27280</v>
      </c>
      <c r="G367" s="24">
        <v>25810</v>
      </c>
      <c r="H367" s="24">
        <v>24350</v>
      </c>
      <c r="I367" s="24">
        <v>22880</v>
      </c>
      <c r="J367" s="24">
        <v>21410</v>
      </c>
      <c r="K367" s="24">
        <v>19950</v>
      </c>
      <c r="L367" s="24">
        <v>18480</v>
      </c>
      <c r="M367" s="24">
        <v>17010</v>
      </c>
      <c r="N367" s="24">
        <v>15550</v>
      </c>
    </row>
    <row r="368" spans="1:14" ht="26.25">
      <c r="A368" s="20">
        <v>259000</v>
      </c>
      <c r="B368" s="23" t="s">
        <v>435</v>
      </c>
      <c r="C368" s="24">
        <v>33110</v>
      </c>
      <c r="D368" s="24">
        <v>30910</v>
      </c>
      <c r="E368" s="24">
        <v>28850</v>
      </c>
      <c r="F368" s="24">
        <v>27380</v>
      </c>
      <c r="G368" s="24">
        <v>25910</v>
      </c>
      <c r="H368" s="24">
        <v>24450</v>
      </c>
      <c r="I368" s="24">
        <v>22980</v>
      </c>
      <c r="J368" s="24">
        <v>21510</v>
      </c>
      <c r="K368" s="24">
        <v>20050</v>
      </c>
      <c r="L368" s="24">
        <v>18580</v>
      </c>
      <c r="M368" s="24">
        <v>17110</v>
      </c>
      <c r="N368" s="24">
        <v>15650</v>
      </c>
    </row>
    <row r="369" spans="1:14" ht="27" thickBot="1">
      <c r="A369" s="20">
        <v>259500</v>
      </c>
      <c r="B369" s="25" t="s">
        <v>436</v>
      </c>
      <c r="C369" s="26">
        <v>33260</v>
      </c>
      <c r="D369" s="26">
        <v>31060</v>
      </c>
      <c r="E369" s="26">
        <v>28950</v>
      </c>
      <c r="F369" s="26">
        <v>27480</v>
      </c>
      <c r="G369" s="26">
        <v>26010</v>
      </c>
      <c r="H369" s="26">
        <v>24550</v>
      </c>
      <c r="I369" s="26">
        <v>23080</v>
      </c>
      <c r="J369" s="26">
        <v>21610</v>
      </c>
      <c r="K369" s="26">
        <v>20150</v>
      </c>
      <c r="L369" s="26">
        <v>18680</v>
      </c>
      <c r="M369" s="26">
        <v>17210</v>
      </c>
      <c r="N369" s="26">
        <v>15750</v>
      </c>
    </row>
    <row r="370" spans="1:14" ht="27" thickTop="1">
      <c r="A370" s="20">
        <v>260000</v>
      </c>
      <c r="B370" s="23" t="s">
        <v>437</v>
      </c>
      <c r="C370" s="24">
        <v>33410</v>
      </c>
      <c r="D370" s="24">
        <v>31210</v>
      </c>
      <c r="E370" s="24">
        <v>29050</v>
      </c>
      <c r="F370" s="24">
        <v>27580</v>
      </c>
      <c r="G370" s="24">
        <v>26110</v>
      </c>
      <c r="H370" s="24">
        <v>24650</v>
      </c>
      <c r="I370" s="24">
        <v>23180</v>
      </c>
      <c r="J370" s="24">
        <v>21710</v>
      </c>
      <c r="K370" s="24">
        <v>20250</v>
      </c>
      <c r="L370" s="24">
        <v>18780</v>
      </c>
      <c r="M370" s="24">
        <v>17310</v>
      </c>
      <c r="N370" s="24">
        <v>15850</v>
      </c>
    </row>
    <row r="371" spans="1:14" ht="26.25">
      <c r="A371" s="20">
        <v>260500</v>
      </c>
      <c r="B371" s="23" t="s">
        <v>438</v>
      </c>
      <c r="C371" s="24">
        <v>33560</v>
      </c>
      <c r="D371" s="24">
        <v>31360</v>
      </c>
      <c r="E371" s="24">
        <v>29160</v>
      </c>
      <c r="F371" s="24">
        <v>27680</v>
      </c>
      <c r="G371" s="24">
        <v>26210</v>
      </c>
      <c r="H371" s="24">
        <v>24750</v>
      </c>
      <c r="I371" s="24">
        <v>23280</v>
      </c>
      <c r="J371" s="24">
        <v>21810</v>
      </c>
      <c r="K371" s="24">
        <v>20350</v>
      </c>
      <c r="L371" s="24">
        <v>18880</v>
      </c>
      <c r="M371" s="24">
        <v>17410</v>
      </c>
      <c r="N371" s="24">
        <v>15950</v>
      </c>
    </row>
    <row r="372" spans="1:14" ht="26.25">
      <c r="A372" s="20">
        <v>261000</v>
      </c>
      <c r="B372" s="23" t="s">
        <v>439</v>
      </c>
      <c r="C372" s="24">
        <v>33710</v>
      </c>
      <c r="D372" s="24">
        <v>31510</v>
      </c>
      <c r="E372" s="24">
        <v>29310</v>
      </c>
      <c r="F372" s="24">
        <v>27780</v>
      </c>
      <c r="G372" s="24">
        <v>26310</v>
      </c>
      <c r="H372" s="24">
        <v>24850</v>
      </c>
      <c r="I372" s="24">
        <v>23380</v>
      </c>
      <c r="J372" s="24">
        <v>21910</v>
      </c>
      <c r="K372" s="24">
        <v>20450</v>
      </c>
      <c r="L372" s="24">
        <v>18980</v>
      </c>
      <c r="M372" s="24">
        <v>17510</v>
      </c>
      <c r="N372" s="24">
        <v>16050</v>
      </c>
    </row>
    <row r="373" spans="1:14" ht="26.25">
      <c r="A373" s="20">
        <v>261500</v>
      </c>
      <c r="B373" s="23" t="s">
        <v>440</v>
      </c>
      <c r="C373" s="24">
        <v>33860</v>
      </c>
      <c r="D373" s="24">
        <v>31660</v>
      </c>
      <c r="E373" s="24">
        <v>29460</v>
      </c>
      <c r="F373" s="24">
        <v>27880</v>
      </c>
      <c r="G373" s="24">
        <v>26410</v>
      </c>
      <c r="H373" s="24">
        <v>24950</v>
      </c>
      <c r="I373" s="24">
        <v>23480</v>
      </c>
      <c r="J373" s="24">
        <v>22010</v>
      </c>
      <c r="K373" s="24">
        <v>20550</v>
      </c>
      <c r="L373" s="24">
        <v>19080</v>
      </c>
      <c r="M373" s="24">
        <v>17610</v>
      </c>
      <c r="N373" s="24">
        <v>16150</v>
      </c>
    </row>
    <row r="374" spans="1:14" ht="26.25">
      <c r="A374" s="20">
        <v>262000</v>
      </c>
      <c r="B374" s="23" t="s">
        <v>441</v>
      </c>
      <c r="C374" s="24">
        <v>34010</v>
      </c>
      <c r="D374" s="24">
        <v>31810</v>
      </c>
      <c r="E374" s="24">
        <v>29610</v>
      </c>
      <c r="F374" s="24">
        <v>27980</v>
      </c>
      <c r="G374" s="24">
        <v>26510</v>
      </c>
      <c r="H374" s="24">
        <v>25050</v>
      </c>
      <c r="I374" s="24">
        <v>23580</v>
      </c>
      <c r="J374" s="24">
        <v>22110</v>
      </c>
      <c r="K374" s="24">
        <v>20650</v>
      </c>
      <c r="L374" s="24">
        <v>19180</v>
      </c>
      <c r="M374" s="24">
        <v>17710</v>
      </c>
      <c r="N374" s="24">
        <v>16250</v>
      </c>
    </row>
    <row r="375" spans="1:14" ht="26.25">
      <c r="A375" s="20">
        <v>262500</v>
      </c>
      <c r="B375" s="23" t="s">
        <v>442</v>
      </c>
      <c r="C375" s="24">
        <v>34160</v>
      </c>
      <c r="D375" s="24">
        <v>31960</v>
      </c>
      <c r="E375" s="24">
        <v>29760</v>
      </c>
      <c r="F375" s="24">
        <v>28080</v>
      </c>
      <c r="G375" s="24">
        <v>26610</v>
      </c>
      <c r="H375" s="24">
        <v>25150</v>
      </c>
      <c r="I375" s="24">
        <v>23680</v>
      </c>
      <c r="J375" s="24">
        <v>22210</v>
      </c>
      <c r="K375" s="24">
        <v>20750</v>
      </c>
      <c r="L375" s="24">
        <v>19280</v>
      </c>
      <c r="M375" s="24">
        <v>17810</v>
      </c>
      <c r="N375" s="24">
        <v>16350</v>
      </c>
    </row>
    <row r="376" spans="1:14" ht="26.25">
      <c r="A376" s="20">
        <v>263000</v>
      </c>
      <c r="B376" s="23" t="s">
        <v>443</v>
      </c>
      <c r="C376" s="24">
        <v>34310</v>
      </c>
      <c r="D376" s="24">
        <v>32110</v>
      </c>
      <c r="E376" s="24">
        <v>29910</v>
      </c>
      <c r="F376" s="24">
        <v>28180</v>
      </c>
      <c r="G376" s="24">
        <v>26710</v>
      </c>
      <c r="H376" s="24">
        <v>25250</v>
      </c>
      <c r="I376" s="24">
        <v>23780</v>
      </c>
      <c r="J376" s="24">
        <v>22310</v>
      </c>
      <c r="K376" s="24">
        <v>20850</v>
      </c>
      <c r="L376" s="24">
        <v>19380</v>
      </c>
      <c r="M376" s="24">
        <v>17910</v>
      </c>
      <c r="N376" s="24">
        <v>16450</v>
      </c>
    </row>
    <row r="377" spans="1:14" ht="26.25">
      <c r="A377" s="20">
        <v>263500</v>
      </c>
      <c r="B377" s="23" t="s">
        <v>444</v>
      </c>
      <c r="C377" s="24">
        <v>34460</v>
      </c>
      <c r="D377" s="24">
        <v>32260</v>
      </c>
      <c r="E377" s="24">
        <v>30060</v>
      </c>
      <c r="F377" s="24">
        <v>28280</v>
      </c>
      <c r="G377" s="24">
        <v>26810</v>
      </c>
      <c r="H377" s="24">
        <v>25350</v>
      </c>
      <c r="I377" s="24">
        <v>23880</v>
      </c>
      <c r="J377" s="24">
        <v>22410</v>
      </c>
      <c r="K377" s="24">
        <v>20950</v>
      </c>
      <c r="L377" s="24">
        <v>19480</v>
      </c>
      <c r="M377" s="24">
        <v>18010</v>
      </c>
      <c r="N377" s="24">
        <v>16550</v>
      </c>
    </row>
    <row r="378" spans="1:14" ht="26.25">
      <c r="A378" s="20">
        <v>264000</v>
      </c>
      <c r="B378" s="23" t="s">
        <v>445</v>
      </c>
      <c r="C378" s="24">
        <v>34610</v>
      </c>
      <c r="D378" s="24">
        <v>32410</v>
      </c>
      <c r="E378" s="24">
        <v>30210</v>
      </c>
      <c r="F378" s="24">
        <v>28380</v>
      </c>
      <c r="G378" s="24">
        <v>26910</v>
      </c>
      <c r="H378" s="24">
        <v>25450</v>
      </c>
      <c r="I378" s="24">
        <v>23980</v>
      </c>
      <c r="J378" s="24">
        <v>22510</v>
      </c>
      <c r="K378" s="24">
        <v>21050</v>
      </c>
      <c r="L378" s="24">
        <v>19580</v>
      </c>
      <c r="M378" s="24">
        <v>18110</v>
      </c>
      <c r="N378" s="24">
        <v>16650</v>
      </c>
    </row>
    <row r="379" spans="1:14" ht="27" thickBot="1">
      <c r="A379" s="20">
        <v>264500</v>
      </c>
      <c r="B379" s="25" t="s">
        <v>446</v>
      </c>
      <c r="C379" s="26">
        <v>34760</v>
      </c>
      <c r="D379" s="26">
        <v>32560</v>
      </c>
      <c r="E379" s="26">
        <v>30360</v>
      </c>
      <c r="F379" s="26">
        <v>28480</v>
      </c>
      <c r="G379" s="26">
        <v>27010</v>
      </c>
      <c r="H379" s="26">
        <v>25550</v>
      </c>
      <c r="I379" s="26">
        <v>24080</v>
      </c>
      <c r="J379" s="26">
        <v>22610</v>
      </c>
      <c r="K379" s="26">
        <v>21150</v>
      </c>
      <c r="L379" s="26">
        <v>19680</v>
      </c>
      <c r="M379" s="26">
        <v>18210</v>
      </c>
      <c r="N379" s="26">
        <v>16750</v>
      </c>
    </row>
    <row r="380" spans="1:14" ht="27" thickTop="1">
      <c r="A380" s="20">
        <v>265000</v>
      </c>
      <c r="B380" s="23" t="s">
        <v>447</v>
      </c>
      <c r="C380" s="24">
        <v>34910</v>
      </c>
      <c r="D380" s="24">
        <v>32710</v>
      </c>
      <c r="E380" s="24">
        <v>30510</v>
      </c>
      <c r="F380" s="24">
        <v>28580</v>
      </c>
      <c r="G380" s="24">
        <v>27110</v>
      </c>
      <c r="H380" s="24">
        <v>25650</v>
      </c>
      <c r="I380" s="24">
        <v>24180</v>
      </c>
      <c r="J380" s="24">
        <v>22710</v>
      </c>
      <c r="K380" s="24">
        <v>21250</v>
      </c>
      <c r="L380" s="24">
        <v>19780</v>
      </c>
      <c r="M380" s="24">
        <v>18310</v>
      </c>
      <c r="N380" s="24">
        <v>16850</v>
      </c>
    </row>
    <row r="381" spans="1:14" ht="26.25">
      <c r="A381" s="20">
        <v>265500</v>
      </c>
      <c r="B381" s="23" t="s">
        <v>448</v>
      </c>
      <c r="C381" s="24">
        <v>35060</v>
      </c>
      <c r="D381" s="24">
        <v>32860</v>
      </c>
      <c r="E381" s="24">
        <v>30660</v>
      </c>
      <c r="F381" s="24">
        <v>28680</v>
      </c>
      <c r="G381" s="24">
        <v>27210</v>
      </c>
      <c r="H381" s="24">
        <v>25750</v>
      </c>
      <c r="I381" s="24">
        <v>24280</v>
      </c>
      <c r="J381" s="24">
        <v>22810</v>
      </c>
      <c r="K381" s="24">
        <v>21350</v>
      </c>
      <c r="L381" s="24">
        <v>19880</v>
      </c>
      <c r="M381" s="24">
        <v>18410</v>
      </c>
      <c r="N381" s="24">
        <v>16950</v>
      </c>
    </row>
    <row r="382" spans="1:14" ht="26.25">
      <c r="A382" s="20">
        <v>266000</v>
      </c>
      <c r="B382" s="23" t="s">
        <v>449</v>
      </c>
      <c r="C382" s="24">
        <v>35210</v>
      </c>
      <c r="D382" s="24">
        <v>33010</v>
      </c>
      <c r="E382" s="24">
        <v>30810</v>
      </c>
      <c r="F382" s="24">
        <v>28780</v>
      </c>
      <c r="G382" s="24">
        <v>27310</v>
      </c>
      <c r="H382" s="24">
        <v>25850</v>
      </c>
      <c r="I382" s="24">
        <v>24380</v>
      </c>
      <c r="J382" s="24">
        <v>22910</v>
      </c>
      <c r="K382" s="24">
        <v>21450</v>
      </c>
      <c r="L382" s="24">
        <v>19980</v>
      </c>
      <c r="M382" s="24">
        <v>18510</v>
      </c>
      <c r="N382" s="24">
        <v>17050</v>
      </c>
    </row>
    <row r="383" spans="1:14" ht="26.25">
      <c r="A383" s="20">
        <v>266500</v>
      </c>
      <c r="B383" s="23" t="s">
        <v>450</v>
      </c>
      <c r="C383" s="24">
        <v>35360</v>
      </c>
      <c r="D383" s="24">
        <v>33160</v>
      </c>
      <c r="E383" s="24">
        <v>30960</v>
      </c>
      <c r="F383" s="24">
        <v>28880</v>
      </c>
      <c r="G383" s="24">
        <v>27410</v>
      </c>
      <c r="H383" s="24">
        <v>25950</v>
      </c>
      <c r="I383" s="24">
        <v>24480</v>
      </c>
      <c r="J383" s="24">
        <v>23010</v>
      </c>
      <c r="K383" s="24">
        <v>21550</v>
      </c>
      <c r="L383" s="24">
        <v>20080</v>
      </c>
      <c r="M383" s="24">
        <v>18610</v>
      </c>
      <c r="N383" s="24">
        <v>17150</v>
      </c>
    </row>
    <row r="384" spans="1:14" ht="26.25">
      <c r="A384" s="20">
        <v>267000</v>
      </c>
      <c r="B384" s="23" t="s">
        <v>451</v>
      </c>
      <c r="C384" s="24">
        <v>35510</v>
      </c>
      <c r="D384" s="24">
        <v>33310</v>
      </c>
      <c r="E384" s="24">
        <v>31110</v>
      </c>
      <c r="F384" s="24">
        <v>28980</v>
      </c>
      <c r="G384" s="24">
        <v>27510</v>
      </c>
      <c r="H384" s="24">
        <v>26050</v>
      </c>
      <c r="I384" s="24">
        <v>24580</v>
      </c>
      <c r="J384" s="24">
        <v>23110</v>
      </c>
      <c r="K384" s="24">
        <v>21650</v>
      </c>
      <c r="L384" s="24">
        <v>20180</v>
      </c>
      <c r="M384" s="24">
        <v>18710</v>
      </c>
      <c r="N384" s="24">
        <v>17250</v>
      </c>
    </row>
    <row r="385" spans="1:14" ht="26.25">
      <c r="A385" s="20">
        <v>267500</v>
      </c>
      <c r="B385" s="23" t="s">
        <v>452</v>
      </c>
      <c r="C385" s="24">
        <v>35660</v>
      </c>
      <c r="D385" s="24">
        <v>33460</v>
      </c>
      <c r="E385" s="24">
        <v>31260</v>
      </c>
      <c r="F385" s="24">
        <v>29080</v>
      </c>
      <c r="G385" s="24">
        <v>27610</v>
      </c>
      <c r="H385" s="24">
        <v>26150</v>
      </c>
      <c r="I385" s="24">
        <v>24680</v>
      </c>
      <c r="J385" s="24">
        <v>23210</v>
      </c>
      <c r="K385" s="24">
        <v>21750</v>
      </c>
      <c r="L385" s="24">
        <v>20280</v>
      </c>
      <c r="M385" s="24">
        <v>18810</v>
      </c>
      <c r="N385" s="24">
        <v>17350</v>
      </c>
    </row>
    <row r="386" spans="1:14" ht="26.25">
      <c r="A386" s="20">
        <v>268000</v>
      </c>
      <c r="B386" s="23" t="s">
        <v>453</v>
      </c>
      <c r="C386" s="24">
        <v>35810</v>
      </c>
      <c r="D386" s="24">
        <v>33610</v>
      </c>
      <c r="E386" s="24">
        <v>31410</v>
      </c>
      <c r="F386" s="24">
        <v>29210</v>
      </c>
      <c r="G386" s="24">
        <v>27710</v>
      </c>
      <c r="H386" s="24">
        <v>26250</v>
      </c>
      <c r="I386" s="24">
        <v>24780</v>
      </c>
      <c r="J386" s="24">
        <v>23310</v>
      </c>
      <c r="K386" s="24">
        <v>21850</v>
      </c>
      <c r="L386" s="24">
        <v>20380</v>
      </c>
      <c r="M386" s="24">
        <v>18910</v>
      </c>
      <c r="N386" s="24">
        <v>17450</v>
      </c>
    </row>
    <row r="387" spans="1:14" ht="26.25">
      <c r="A387" s="20">
        <v>268500</v>
      </c>
      <c r="B387" s="23" t="s">
        <v>454</v>
      </c>
      <c r="C387" s="24">
        <v>35960</v>
      </c>
      <c r="D387" s="24">
        <v>33760</v>
      </c>
      <c r="E387" s="24">
        <v>31560</v>
      </c>
      <c r="F387" s="24">
        <v>29360</v>
      </c>
      <c r="G387" s="24">
        <v>27810</v>
      </c>
      <c r="H387" s="24">
        <v>26350</v>
      </c>
      <c r="I387" s="24">
        <v>24880</v>
      </c>
      <c r="J387" s="24">
        <v>23410</v>
      </c>
      <c r="K387" s="24">
        <v>21950</v>
      </c>
      <c r="L387" s="24">
        <v>20480</v>
      </c>
      <c r="M387" s="24">
        <v>19010</v>
      </c>
      <c r="N387" s="24">
        <v>17550</v>
      </c>
    </row>
    <row r="388" spans="1:14" ht="26.25">
      <c r="A388" s="20">
        <v>269000</v>
      </c>
      <c r="B388" s="23" t="s">
        <v>455</v>
      </c>
      <c r="C388" s="24">
        <v>36110</v>
      </c>
      <c r="D388" s="24">
        <v>33910</v>
      </c>
      <c r="E388" s="24">
        <v>31710</v>
      </c>
      <c r="F388" s="24">
        <v>29510</v>
      </c>
      <c r="G388" s="24">
        <v>27910</v>
      </c>
      <c r="H388" s="24">
        <v>26450</v>
      </c>
      <c r="I388" s="24">
        <v>24980</v>
      </c>
      <c r="J388" s="24">
        <v>23510</v>
      </c>
      <c r="K388" s="24">
        <v>22050</v>
      </c>
      <c r="L388" s="24">
        <v>20580</v>
      </c>
      <c r="M388" s="24">
        <v>19110</v>
      </c>
      <c r="N388" s="24">
        <v>17650</v>
      </c>
    </row>
    <row r="389" spans="1:14" ht="27" thickBot="1">
      <c r="A389" s="20">
        <v>269500</v>
      </c>
      <c r="B389" s="25" t="s">
        <v>456</v>
      </c>
      <c r="C389" s="26">
        <v>36260</v>
      </c>
      <c r="D389" s="26">
        <v>34060</v>
      </c>
      <c r="E389" s="26">
        <v>31860</v>
      </c>
      <c r="F389" s="26">
        <v>29660</v>
      </c>
      <c r="G389" s="26">
        <v>28010</v>
      </c>
      <c r="H389" s="26">
        <v>26550</v>
      </c>
      <c r="I389" s="26">
        <v>25080</v>
      </c>
      <c r="J389" s="26">
        <v>23610</v>
      </c>
      <c r="K389" s="26">
        <v>22150</v>
      </c>
      <c r="L389" s="26">
        <v>20680</v>
      </c>
      <c r="M389" s="26">
        <v>19210</v>
      </c>
      <c r="N389" s="26">
        <v>17750</v>
      </c>
    </row>
    <row r="390" spans="1:14" ht="27" thickTop="1">
      <c r="A390" s="20">
        <v>270000</v>
      </c>
      <c r="B390" s="23" t="s">
        <v>457</v>
      </c>
      <c r="C390" s="24">
        <v>36410</v>
      </c>
      <c r="D390" s="24">
        <v>34210</v>
      </c>
      <c r="E390" s="24">
        <v>32010</v>
      </c>
      <c r="F390" s="24">
        <v>29810</v>
      </c>
      <c r="G390" s="24">
        <v>28110</v>
      </c>
      <c r="H390" s="24">
        <v>26650</v>
      </c>
      <c r="I390" s="24">
        <v>25180</v>
      </c>
      <c r="J390" s="24">
        <v>23710</v>
      </c>
      <c r="K390" s="24">
        <v>22250</v>
      </c>
      <c r="L390" s="24">
        <v>20780</v>
      </c>
      <c r="M390" s="24">
        <v>19310</v>
      </c>
      <c r="N390" s="24">
        <v>17850</v>
      </c>
    </row>
    <row r="391" spans="1:14" ht="26.25">
      <c r="A391" s="20">
        <v>270500</v>
      </c>
      <c r="B391" s="23" t="s">
        <v>458</v>
      </c>
      <c r="C391" s="24">
        <v>36560</v>
      </c>
      <c r="D391" s="24">
        <v>34360</v>
      </c>
      <c r="E391" s="24">
        <v>32160</v>
      </c>
      <c r="F391" s="24">
        <v>29960</v>
      </c>
      <c r="G391" s="24">
        <v>28210</v>
      </c>
      <c r="H391" s="24">
        <v>26750</v>
      </c>
      <c r="I391" s="24">
        <v>25280</v>
      </c>
      <c r="J391" s="24">
        <v>23810</v>
      </c>
      <c r="K391" s="24">
        <v>22350</v>
      </c>
      <c r="L391" s="24">
        <v>20880</v>
      </c>
      <c r="M391" s="24">
        <v>19410</v>
      </c>
      <c r="N391" s="24">
        <v>17950</v>
      </c>
    </row>
    <row r="392" spans="1:14" ht="26.25">
      <c r="A392" s="20">
        <v>271000</v>
      </c>
      <c r="B392" s="23" t="s">
        <v>459</v>
      </c>
      <c r="C392" s="24">
        <v>36710</v>
      </c>
      <c r="D392" s="24">
        <v>34510</v>
      </c>
      <c r="E392" s="24">
        <v>32310</v>
      </c>
      <c r="F392" s="24">
        <v>30110</v>
      </c>
      <c r="G392" s="24">
        <v>28310</v>
      </c>
      <c r="H392" s="24">
        <v>26850</v>
      </c>
      <c r="I392" s="24">
        <v>25380</v>
      </c>
      <c r="J392" s="24">
        <v>23910</v>
      </c>
      <c r="K392" s="24">
        <v>22450</v>
      </c>
      <c r="L392" s="24">
        <v>20980</v>
      </c>
      <c r="M392" s="24">
        <v>19510</v>
      </c>
      <c r="N392" s="24">
        <v>18050</v>
      </c>
    </row>
    <row r="393" spans="1:14" ht="26.25">
      <c r="A393" s="20">
        <v>271500</v>
      </c>
      <c r="B393" s="23" t="s">
        <v>460</v>
      </c>
      <c r="C393" s="24">
        <v>36860</v>
      </c>
      <c r="D393" s="24">
        <v>34660</v>
      </c>
      <c r="E393" s="24">
        <v>32460</v>
      </c>
      <c r="F393" s="24">
        <v>30260</v>
      </c>
      <c r="G393" s="24">
        <v>28410</v>
      </c>
      <c r="H393" s="24">
        <v>26950</v>
      </c>
      <c r="I393" s="24">
        <v>25480</v>
      </c>
      <c r="J393" s="24">
        <v>24010</v>
      </c>
      <c r="K393" s="24">
        <v>22550</v>
      </c>
      <c r="L393" s="24">
        <v>21080</v>
      </c>
      <c r="M393" s="24">
        <v>19610</v>
      </c>
      <c r="N393" s="24">
        <v>18150</v>
      </c>
    </row>
    <row r="394" spans="1:14" ht="26.25">
      <c r="A394" s="20">
        <v>272000</v>
      </c>
      <c r="B394" s="23" t="s">
        <v>461</v>
      </c>
      <c r="C394" s="24">
        <v>37010</v>
      </c>
      <c r="D394" s="24">
        <v>34810</v>
      </c>
      <c r="E394" s="24">
        <v>32610</v>
      </c>
      <c r="F394" s="24">
        <v>30410</v>
      </c>
      <c r="G394" s="24">
        <v>28510</v>
      </c>
      <c r="H394" s="24">
        <v>27050</v>
      </c>
      <c r="I394" s="24">
        <v>25580</v>
      </c>
      <c r="J394" s="24">
        <v>24110</v>
      </c>
      <c r="K394" s="24">
        <v>22650</v>
      </c>
      <c r="L394" s="24">
        <v>21180</v>
      </c>
      <c r="M394" s="24">
        <v>19710</v>
      </c>
      <c r="N394" s="24">
        <v>18250</v>
      </c>
    </row>
    <row r="395" spans="1:14" ht="26.25">
      <c r="A395" s="20">
        <v>272500</v>
      </c>
      <c r="B395" s="23" t="s">
        <v>462</v>
      </c>
      <c r="C395" s="24">
        <v>37160</v>
      </c>
      <c r="D395" s="24">
        <v>34960</v>
      </c>
      <c r="E395" s="24">
        <v>32760</v>
      </c>
      <c r="F395" s="24">
        <v>30560</v>
      </c>
      <c r="G395" s="24">
        <v>28610</v>
      </c>
      <c r="H395" s="24">
        <v>27150</v>
      </c>
      <c r="I395" s="24">
        <v>25680</v>
      </c>
      <c r="J395" s="24">
        <v>24210</v>
      </c>
      <c r="K395" s="24">
        <v>22750</v>
      </c>
      <c r="L395" s="24">
        <v>21280</v>
      </c>
      <c r="M395" s="24">
        <v>19810</v>
      </c>
      <c r="N395" s="24">
        <v>18350</v>
      </c>
    </row>
    <row r="396" spans="1:14" ht="26.25">
      <c r="A396" s="20">
        <v>273000</v>
      </c>
      <c r="B396" s="23" t="s">
        <v>463</v>
      </c>
      <c r="C396" s="24">
        <v>37310</v>
      </c>
      <c r="D396" s="24">
        <v>35110</v>
      </c>
      <c r="E396" s="24">
        <v>32910</v>
      </c>
      <c r="F396" s="24">
        <v>30710</v>
      </c>
      <c r="G396" s="24">
        <v>28710</v>
      </c>
      <c r="H396" s="24">
        <v>27250</v>
      </c>
      <c r="I396" s="24">
        <v>25780</v>
      </c>
      <c r="J396" s="24">
        <v>24310</v>
      </c>
      <c r="K396" s="24">
        <v>22850</v>
      </c>
      <c r="L396" s="24">
        <v>21380</v>
      </c>
      <c r="M396" s="24">
        <v>19910</v>
      </c>
      <c r="N396" s="24">
        <v>18450</v>
      </c>
    </row>
    <row r="397" spans="1:14" ht="26.25">
      <c r="A397" s="20">
        <v>273500</v>
      </c>
      <c r="B397" s="23" t="s">
        <v>464</v>
      </c>
      <c r="C397" s="24">
        <v>37460</v>
      </c>
      <c r="D397" s="24">
        <v>35260</v>
      </c>
      <c r="E397" s="24">
        <v>33060</v>
      </c>
      <c r="F397" s="24">
        <v>30860</v>
      </c>
      <c r="G397" s="24">
        <v>28810</v>
      </c>
      <c r="H397" s="24">
        <v>27350</v>
      </c>
      <c r="I397" s="24">
        <v>25880</v>
      </c>
      <c r="J397" s="24">
        <v>24410</v>
      </c>
      <c r="K397" s="24">
        <v>22950</v>
      </c>
      <c r="L397" s="24">
        <v>21480</v>
      </c>
      <c r="M397" s="24">
        <v>20010</v>
      </c>
      <c r="N397" s="24">
        <v>18550</v>
      </c>
    </row>
    <row r="398" spans="1:14" ht="26.25">
      <c r="A398" s="20">
        <v>274000</v>
      </c>
      <c r="B398" s="23" t="s">
        <v>465</v>
      </c>
      <c r="C398" s="24">
        <v>37610</v>
      </c>
      <c r="D398" s="24">
        <v>35410</v>
      </c>
      <c r="E398" s="24">
        <v>33210</v>
      </c>
      <c r="F398" s="24">
        <v>31010</v>
      </c>
      <c r="G398" s="24">
        <v>28910</v>
      </c>
      <c r="H398" s="24">
        <v>27450</v>
      </c>
      <c r="I398" s="24">
        <v>25980</v>
      </c>
      <c r="J398" s="24">
        <v>24510</v>
      </c>
      <c r="K398" s="24">
        <v>23050</v>
      </c>
      <c r="L398" s="24">
        <v>21580</v>
      </c>
      <c r="M398" s="24">
        <v>20110</v>
      </c>
      <c r="N398" s="24">
        <v>18650</v>
      </c>
    </row>
    <row r="399" spans="1:14" ht="27" thickBot="1">
      <c r="A399" s="20">
        <v>274500</v>
      </c>
      <c r="B399" s="25" t="s">
        <v>466</v>
      </c>
      <c r="C399" s="26">
        <v>37760</v>
      </c>
      <c r="D399" s="26">
        <v>35560</v>
      </c>
      <c r="E399" s="26">
        <v>33360</v>
      </c>
      <c r="F399" s="26">
        <v>31160</v>
      </c>
      <c r="G399" s="26">
        <v>29010</v>
      </c>
      <c r="H399" s="26">
        <v>27550</v>
      </c>
      <c r="I399" s="26">
        <v>26080</v>
      </c>
      <c r="J399" s="26">
        <v>24610</v>
      </c>
      <c r="K399" s="26">
        <v>23150</v>
      </c>
      <c r="L399" s="26">
        <v>21680</v>
      </c>
      <c r="M399" s="26">
        <v>20210</v>
      </c>
      <c r="N399" s="26">
        <v>18750</v>
      </c>
    </row>
    <row r="400" spans="1:14" ht="27" thickTop="1">
      <c r="A400" s="20">
        <v>275000</v>
      </c>
      <c r="B400" s="23" t="s">
        <v>467</v>
      </c>
      <c r="C400" s="24">
        <v>37910</v>
      </c>
      <c r="D400" s="24">
        <v>35710</v>
      </c>
      <c r="E400" s="24">
        <v>33510</v>
      </c>
      <c r="F400" s="24">
        <v>31310</v>
      </c>
      <c r="G400" s="24">
        <v>29110</v>
      </c>
      <c r="H400" s="24">
        <v>27650</v>
      </c>
      <c r="I400" s="24">
        <v>26180</v>
      </c>
      <c r="J400" s="24">
        <v>24710</v>
      </c>
      <c r="K400" s="24">
        <v>23250</v>
      </c>
      <c r="L400" s="24">
        <v>21780</v>
      </c>
      <c r="M400" s="24">
        <v>20310</v>
      </c>
      <c r="N400" s="24">
        <v>18850</v>
      </c>
    </row>
    <row r="401" spans="1:14" ht="26.25">
      <c r="A401" s="20">
        <v>275500</v>
      </c>
      <c r="B401" s="23" t="s">
        <v>468</v>
      </c>
      <c r="C401" s="24">
        <v>38060</v>
      </c>
      <c r="D401" s="24">
        <v>35860</v>
      </c>
      <c r="E401" s="24">
        <v>33660</v>
      </c>
      <c r="F401" s="24">
        <v>31460</v>
      </c>
      <c r="G401" s="24">
        <v>29260</v>
      </c>
      <c r="H401" s="24">
        <v>27750</v>
      </c>
      <c r="I401" s="24">
        <v>26280</v>
      </c>
      <c r="J401" s="24">
        <v>24810</v>
      </c>
      <c r="K401" s="24">
        <v>23350</v>
      </c>
      <c r="L401" s="24">
        <v>21880</v>
      </c>
      <c r="M401" s="24">
        <v>20410</v>
      </c>
      <c r="N401" s="24">
        <v>18950</v>
      </c>
    </row>
    <row r="402" spans="1:14" ht="26.25">
      <c r="A402" s="20">
        <v>276000</v>
      </c>
      <c r="B402" s="23" t="s">
        <v>469</v>
      </c>
      <c r="C402" s="24">
        <v>38210</v>
      </c>
      <c r="D402" s="24">
        <v>36010</v>
      </c>
      <c r="E402" s="24">
        <v>33810</v>
      </c>
      <c r="F402" s="24">
        <v>31610</v>
      </c>
      <c r="G402" s="24">
        <v>29410</v>
      </c>
      <c r="H402" s="24">
        <v>27850</v>
      </c>
      <c r="I402" s="24">
        <v>26380</v>
      </c>
      <c r="J402" s="24">
        <v>24910</v>
      </c>
      <c r="K402" s="24">
        <v>23450</v>
      </c>
      <c r="L402" s="24">
        <v>21980</v>
      </c>
      <c r="M402" s="24">
        <v>20510</v>
      </c>
      <c r="N402" s="24">
        <v>19050</v>
      </c>
    </row>
    <row r="403" spans="1:14" ht="26.25">
      <c r="A403" s="20">
        <v>276500</v>
      </c>
      <c r="B403" s="23" t="s">
        <v>470</v>
      </c>
      <c r="C403" s="24">
        <v>38360</v>
      </c>
      <c r="D403" s="24">
        <v>36160</v>
      </c>
      <c r="E403" s="24">
        <v>33960</v>
      </c>
      <c r="F403" s="24">
        <v>31760</v>
      </c>
      <c r="G403" s="24">
        <v>29560</v>
      </c>
      <c r="H403" s="24">
        <v>27950</v>
      </c>
      <c r="I403" s="24">
        <v>26480</v>
      </c>
      <c r="J403" s="24">
        <v>25010</v>
      </c>
      <c r="K403" s="24">
        <v>23550</v>
      </c>
      <c r="L403" s="24">
        <v>22080</v>
      </c>
      <c r="M403" s="24">
        <v>20610</v>
      </c>
      <c r="N403" s="24">
        <v>19150</v>
      </c>
    </row>
    <row r="404" spans="1:14" ht="26.25">
      <c r="A404" s="20">
        <v>277000</v>
      </c>
      <c r="B404" s="23" t="s">
        <v>471</v>
      </c>
      <c r="C404" s="24">
        <v>38510</v>
      </c>
      <c r="D404" s="24">
        <v>36310</v>
      </c>
      <c r="E404" s="24">
        <v>34110</v>
      </c>
      <c r="F404" s="24">
        <v>31910</v>
      </c>
      <c r="G404" s="24">
        <v>29710</v>
      </c>
      <c r="H404" s="24">
        <v>28050</v>
      </c>
      <c r="I404" s="24">
        <v>26580</v>
      </c>
      <c r="J404" s="24">
        <v>25110</v>
      </c>
      <c r="K404" s="24">
        <v>23650</v>
      </c>
      <c r="L404" s="24">
        <v>22180</v>
      </c>
      <c r="M404" s="24">
        <v>20710</v>
      </c>
      <c r="N404" s="24">
        <v>19250</v>
      </c>
    </row>
    <row r="405" spans="1:14" ht="26.25">
      <c r="A405" s="20">
        <v>277500</v>
      </c>
      <c r="B405" s="23" t="s">
        <v>472</v>
      </c>
      <c r="C405" s="24">
        <v>38660</v>
      </c>
      <c r="D405" s="24">
        <v>36460</v>
      </c>
      <c r="E405" s="24">
        <v>34260</v>
      </c>
      <c r="F405" s="24">
        <v>32060</v>
      </c>
      <c r="G405" s="24">
        <v>29860</v>
      </c>
      <c r="H405" s="24">
        <v>28150</v>
      </c>
      <c r="I405" s="24">
        <v>26680</v>
      </c>
      <c r="J405" s="24">
        <v>25210</v>
      </c>
      <c r="K405" s="24">
        <v>23750</v>
      </c>
      <c r="L405" s="24">
        <v>22280</v>
      </c>
      <c r="M405" s="24">
        <v>20810</v>
      </c>
      <c r="N405" s="24">
        <v>19350</v>
      </c>
    </row>
    <row r="406" spans="1:14" ht="26.25">
      <c r="A406" s="20">
        <v>278000</v>
      </c>
      <c r="B406" s="23" t="s">
        <v>473</v>
      </c>
      <c r="C406" s="24">
        <v>38810</v>
      </c>
      <c r="D406" s="24">
        <v>36610</v>
      </c>
      <c r="E406" s="24">
        <v>34410</v>
      </c>
      <c r="F406" s="24">
        <v>32210</v>
      </c>
      <c r="G406" s="24">
        <v>30010</v>
      </c>
      <c r="H406" s="24">
        <v>28250</v>
      </c>
      <c r="I406" s="24">
        <v>26780</v>
      </c>
      <c r="J406" s="24">
        <v>25310</v>
      </c>
      <c r="K406" s="24">
        <v>23850</v>
      </c>
      <c r="L406" s="24">
        <v>22380</v>
      </c>
      <c r="M406" s="24">
        <v>20910</v>
      </c>
      <c r="N406" s="24">
        <v>19450</v>
      </c>
    </row>
    <row r="407" spans="1:14" ht="26.25">
      <c r="A407" s="20">
        <v>278500</v>
      </c>
      <c r="B407" s="23" t="s">
        <v>474</v>
      </c>
      <c r="C407" s="24">
        <v>38960</v>
      </c>
      <c r="D407" s="24">
        <v>36760</v>
      </c>
      <c r="E407" s="24">
        <v>34560</v>
      </c>
      <c r="F407" s="24">
        <v>32360</v>
      </c>
      <c r="G407" s="24">
        <v>30160</v>
      </c>
      <c r="H407" s="24">
        <v>28350</v>
      </c>
      <c r="I407" s="24">
        <v>26880</v>
      </c>
      <c r="J407" s="24">
        <v>25410</v>
      </c>
      <c r="K407" s="24">
        <v>23950</v>
      </c>
      <c r="L407" s="24">
        <v>22480</v>
      </c>
      <c r="M407" s="24">
        <v>21010</v>
      </c>
      <c r="N407" s="24">
        <v>19550</v>
      </c>
    </row>
    <row r="408" spans="1:14" ht="26.25">
      <c r="A408" s="20">
        <v>279000</v>
      </c>
      <c r="B408" s="23" t="s">
        <v>475</v>
      </c>
      <c r="C408" s="24">
        <v>39110</v>
      </c>
      <c r="D408" s="24">
        <v>36910</v>
      </c>
      <c r="E408" s="24">
        <v>34710</v>
      </c>
      <c r="F408" s="24">
        <v>32510</v>
      </c>
      <c r="G408" s="24">
        <v>30310</v>
      </c>
      <c r="H408" s="24">
        <v>28450</v>
      </c>
      <c r="I408" s="24">
        <v>26980</v>
      </c>
      <c r="J408" s="24">
        <v>25510</v>
      </c>
      <c r="K408" s="24">
        <v>24050</v>
      </c>
      <c r="L408" s="24">
        <v>22580</v>
      </c>
      <c r="M408" s="24">
        <v>21110</v>
      </c>
      <c r="N408" s="24">
        <v>19650</v>
      </c>
    </row>
    <row r="409" spans="1:14" ht="27" thickBot="1">
      <c r="A409" s="20">
        <v>279500</v>
      </c>
      <c r="B409" s="25" t="s">
        <v>476</v>
      </c>
      <c r="C409" s="26">
        <v>39260</v>
      </c>
      <c r="D409" s="26">
        <v>37060</v>
      </c>
      <c r="E409" s="26">
        <v>34860</v>
      </c>
      <c r="F409" s="26">
        <v>32660</v>
      </c>
      <c r="G409" s="26">
        <v>30460</v>
      </c>
      <c r="H409" s="26">
        <v>28550</v>
      </c>
      <c r="I409" s="26">
        <v>27080</v>
      </c>
      <c r="J409" s="26">
        <v>25610</v>
      </c>
      <c r="K409" s="26">
        <v>24150</v>
      </c>
      <c r="L409" s="26">
        <v>22680</v>
      </c>
      <c r="M409" s="26">
        <v>21210</v>
      </c>
      <c r="N409" s="26">
        <v>19750</v>
      </c>
    </row>
    <row r="410" spans="1:14" ht="27" thickTop="1">
      <c r="A410" s="20">
        <v>280000</v>
      </c>
      <c r="B410" s="23" t="s">
        <v>477</v>
      </c>
      <c r="C410" s="24">
        <v>39410</v>
      </c>
      <c r="D410" s="24">
        <v>37210</v>
      </c>
      <c r="E410" s="24">
        <v>35010</v>
      </c>
      <c r="F410" s="24">
        <v>32810</v>
      </c>
      <c r="G410" s="24">
        <v>30610</v>
      </c>
      <c r="H410" s="24">
        <v>28650</v>
      </c>
      <c r="I410" s="24">
        <v>27180</v>
      </c>
      <c r="J410" s="24">
        <v>25710</v>
      </c>
      <c r="K410" s="24">
        <v>24250</v>
      </c>
      <c r="L410" s="24">
        <v>22780</v>
      </c>
      <c r="M410" s="24">
        <v>21310</v>
      </c>
      <c r="N410" s="24">
        <v>19850</v>
      </c>
    </row>
    <row r="411" spans="1:14" ht="26.25">
      <c r="A411" s="20">
        <v>280500</v>
      </c>
      <c r="B411" s="23" t="s">
        <v>478</v>
      </c>
      <c r="C411" s="24">
        <v>39560</v>
      </c>
      <c r="D411" s="24">
        <v>37360</v>
      </c>
      <c r="E411" s="24">
        <v>35160</v>
      </c>
      <c r="F411" s="24">
        <v>32960</v>
      </c>
      <c r="G411" s="24">
        <v>30760</v>
      </c>
      <c r="H411" s="24">
        <v>28750</v>
      </c>
      <c r="I411" s="24">
        <v>27280</v>
      </c>
      <c r="J411" s="24">
        <v>25810</v>
      </c>
      <c r="K411" s="24">
        <v>24350</v>
      </c>
      <c r="L411" s="24">
        <v>22880</v>
      </c>
      <c r="M411" s="24">
        <v>21410</v>
      </c>
      <c r="N411" s="24">
        <v>19950</v>
      </c>
    </row>
    <row r="412" spans="1:14" ht="26.25">
      <c r="A412" s="20">
        <v>281000</v>
      </c>
      <c r="B412" s="23" t="s">
        <v>479</v>
      </c>
      <c r="C412" s="24">
        <v>39710</v>
      </c>
      <c r="D412" s="24">
        <v>37510</v>
      </c>
      <c r="E412" s="24">
        <v>35310</v>
      </c>
      <c r="F412" s="24">
        <v>33110</v>
      </c>
      <c r="G412" s="24">
        <v>30910</v>
      </c>
      <c r="H412" s="24">
        <v>28850</v>
      </c>
      <c r="I412" s="24">
        <v>27380</v>
      </c>
      <c r="J412" s="24">
        <v>25910</v>
      </c>
      <c r="K412" s="24">
        <v>24450</v>
      </c>
      <c r="L412" s="24">
        <v>22980</v>
      </c>
      <c r="M412" s="24">
        <v>21510</v>
      </c>
      <c r="N412" s="24">
        <v>20050</v>
      </c>
    </row>
    <row r="413" spans="1:14" ht="26.25">
      <c r="A413" s="20">
        <v>281500</v>
      </c>
      <c r="B413" s="23" t="s">
        <v>480</v>
      </c>
      <c r="C413" s="24">
        <v>39860</v>
      </c>
      <c r="D413" s="24">
        <v>37660</v>
      </c>
      <c r="E413" s="24">
        <v>35460</v>
      </c>
      <c r="F413" s="24">
        <v>33260</v>
      </c>
      <c r="G413" s="24">
        <v>31060</v>
      </c>
      <c r="H413" s="24">
        <v>28950</v>
      </c>
      <c r="I413" s="24">
        <v>27480</v>
      </c>
      <c r="J413" s="24">
        <v>26010</v>
      </c>
      <c r="K413" s="24">
        <v>24550</v>
      </c>
      <c r="L413" s="24">
        <v>23080</v>
      </c>
      <c r="M413" s="24">
        <v>21610</v>
      </c>
      <c r="N413" s="24">
        <v>20150</v>
      </c>
    </row>
    <row r="414" spans="1:14" ht="26.25">
      <c r="A414" s="20">
        <v>282000</v>
      </c>
      <c r="B414" s="23" t="s">
        <v>481</v>
      </c>
      <c r="C414" s="24">
        <v>40010</v>
      </c>
      <c r="D414" s="24">
        <v>37810</v>
      </c>
      <c r="E414" s="24">
        <v>35610</v>
      </c>
      <c r="F414" s="24">
        <v>33410</v>
      </c>
      <c r="G414" s="24">
        <v>31210</v>
      </c>
      <c r="H414" s="24">
        <v>29050</v>
      </c>
      <c r="I414" s="24">
        <v>27580</v>
      </c>
      <c r="J414" s="24">
        <v>26110</v>
      </c>
      <c r="K414" s="24">
        <v>24650</v>
      </c>
      <c r="L414" s="24">
        <v>23180</v>
      </c>
      <c r="M414" s="24">
        <v>21710</v>
      </c>
      <c r="N414" s="24">
        <v>20250</v>
      </c>
    </row>
    <row r="415" spans="1:14" ht="26.25">
      <c r="A415" s="20">
        <v>282500</v>
      </c>
      <c r="B415" s="23" t="s">
        <v>482</v>
      </c>
      <c r="C415" s="24">
        <v>40160</v>
      </c>
      <c r="D415" s="24">
        <v>37960</v>
      </c>
      <c r="E415" s="24">
        <v>35760</v>
      </c>
      <c r="F415" s="24">
        <v>33560</v>
      </c>
      <c r="G415" s="24">
        <v>31360</v>
      </c>
      <c r="H415" s="24">
        <v>29160</v>
      </c>
      <c r="I415" s="24">
        <v>27680</v>
      </c>
      <c r="J415" s="24">
        <v>26210</v>
      </c>
      <c r="K415" s="24">
        <v>24750</v>
      </c>
      <c r="L415" s="24">
        <v>23280</v>
      </c>
      <c r="M415" s="24">
        <v>21810</v>
      </c>
      <c r="N415" s="24">
        <v>20350</v>
      </c>
    </row>
    <row r="416" spans="1:14" ht="26.25">
      <c r="A416" s="20">
        <v>283000</v>
      </c>
      <c r="B416" s="23" t="s">
        <v>483</v>
      </c>
      <c r="C416" s="24">
        <v>40310</v>
      </c>
      <c r="D416" s="24">
        <v>38110</v>
      </c>
      <c r="E416" s="24">
        <v>35910</v>
      </c>
      <c r="F416" s="24">
        <v>33710</v>
      </c>
      <c r="G416" s="24">
        <v>31510</v>
      </c>
      <c r="H416" s="24">
        <v>29310</v>
      </c>
      <c r="I416" s="24">
        <v>27780</v>
      </c>
      <c r="J416" s="24">
        <v>26310</v>
      </c>
      <c r="K416" s="24">
        <v>24850</v>
      </c>
      <c r="L416" s="24">
        <v>23380</v>
      </c>
      <c r="M416" s="24">
        <v>21910</v>
      </c>
      <c r="N416" s="24">
        <v>20450</v>
      </c>
    </row>
    <row r="417" spans="1:14" ht="26.25">
      <c r="A417" s="20">
        <v>283500</v>
      </c>
      <c r="B417" s="23" t="s">
        <v>484</v>
      </c>
      <c r="C417" s="24">
        <v>40460</v>
      </c>
      <c r="D417" s="24">
        <v>38260</v>
      </c>
      <c r="E417" s="24">
        <v>36060</v>
      </c>
      <c r="F417" s="24">
        <v>33860</v>
      </c>
      <c r="G417" s="24">
        <v>31660</v>
      </c>
      <c r="H417" s="24">
        <v>29460</v>
      </c>
      <c r="I417" s="24">
        <v>27880</v>
      </c>
      <c r="J417" s="24">
        <v>26410</v>
      </c>
      <c r="K417" s="24">
        <v>24950</v>
      </c>
      <c r="L417" s="24">
        <v>23480</v>
      </c>
      <c r="M417" s="24">
        <v>22010</v>
      </c>
      <c r="N417" s="24">
        <v>20550</v>
      </c>
    </row>
    <row r="418" spans="1:14" ht="26.25">
      <c r="A418" s="20">
        <v>284000</v>
      </c>
      <c r="B418" s="23" t="s">
        <v>485</v>
      </c>
      <c r="C418" s="24">
        <v>40610</v>
      </c>
      <c r="D418" s="24">
        <v>38410</v>
      </c>
      <c r="E418" s="24">
        <v>36210</v>
      </c>
      <c r="F418" s="24">
        <v>34010</v>
      </c>
      <c r="G418" s="24">
        <v>31810</v>
      </c>
      <c r="H418" s="24">
        <v>29610</v>
      </c>
      <c r="I418" s="24">
        <v>27980</v>
      </c>
      <c r="J418" s="24">
        <v>26510</v>
      </c>
      <c r="K418" s="24">
        <v>25050</v>
      </c>
      <c r="L418" s="24">
        <v>23580</v>
      </c>
      <c r="M418" s="24">
        <v>22110</v>
      </c>
      <c r="N418" s="24">
        <v>20650</v>
      </c>
    </row>
    <row r="419" spans="1:14" ht="27" thickBot="1">
      <c r="A419" s="20">
        <v>284500</v>
      </c>
      <c r="B419" s="25" t="s">
        <v>486</v>
      </c>
      <c r="C419" s="26">
        <v>40760</v>
      </c>
      <c r="D419" s="26">
        <v>38560</v>
      </c>
      <c r="E419" s="26">
        <v>36360</v>
      </c>
      <c r="F419" s="26">
        <v>34160</v>
      </c>
      <c r="G419" s="26">
        <v>31960</v>
      </c>
      <c r="H419" s="26">
        <v>29760</v>
      </c>
      <c r="I419" s="26">
        <v>28080</v>
      </c>
      <c r="J419" s="26">
        <v>26610</v>
      </c>
      <c r="K419" s="26">
        <v>25150</v>
      </c>
      <c r="L419" s="26">
        <v>23680</v>
      </c>
      <c r="M419" s="26">
        <v>22210</v>
      </c>
      <c r="N419" s="26">
        <v>20750</v>
      </c>
    </row>
    <row r="420" spans="1:14" ht="27" thickTop="1">
      <c r="A420" s="20">
        <v>285000</v>
      </c>
      <c r="B420" s="23" t="s">
        <v>487</v>
      </c>
      <c r="C420" s="24">
        <v>40910</v>
      </c>
      <c r="D420" s="24">
        <v>38710</v>
      </c>
      <c r="E420" s="24">
        <v>36510</v>
      </c>
      <c r="F420" s="24">
        <v>34310</v>
      </c>
      <c r="G420" s="24">
        <v>32110</v>
      </c>
      <c r="H420" s="24">
        <v>29910</v>
      </c>
      <c r="I420" s="24">
        <v>28180</v>
      </c>
      <c r="J420" s="24">
        <v>26710</v>
      </c>
      <c r="K420" s="24">
        <v>25250</v>
      </c>
      <c r="L420" s="24">
        <v>23780</v>
      </c>
      <c r="M420" s="24">
        <v>22310</v>
      </c>
      <c r="N420" s="24">
        <v>20850</v>
      </c>
    </row>
    <row r="421" spans="1:14" ht="26.25">
      <c r="A421" s="20">
        <v>285500</v>
      </c>
      <c r="B421" s="23" t="s">
        <v>488</v>
      </c>
      <c r="C421" s="24">
        <v>41060</v>
      </c>
      <c r="D421" s="24">
        <v>38860</v>
      </c>
      <c r="E421" s="24">
        <v>36660</v>
      </c>
      <c r="F421" s="24">
        <v>34460</v>
      </c>
      <c r="G421" s="24">
        <v>32260</v>
      </c>
      <c r="H421" s="24">
        <v>30060</v>
      </c>
      <c r="I421" s="24">
        <v>28280</v>
      </c>
      <c r="J421" s="24">
        <v>26810</v>
      </c>
      <c r="K421" s="24">
        <v>25350</v>
      </c>
      <c r="L421" s="24">
        <v>23880</v>
      </c>
      <c r="M421" s="24">
        <v>22410</v>
      </c>
      <c r="N421" s="24">
        <v>20950</v>
      </c>
    </row>
    <row r="422" spans="1:14" ht="26.25">
      <c r="A422" s="20">
        <v>286000</v>
      </c>
      <c r="B422" s="23" t="s">
        <v>489</v>
      </c>
      <c r="C422" s="24">
        <v>41210</v>
      </c>
      <c r="D422" s="24">
        <v>39010</v>
      </c>
      <c r="E422" s="24">
        <v>36810</v>
      </c>
      <c r="F422" s="24">
        <v>34610</v>
      </c>
      <c r="G422" s="24">
        <v>32410</v>
      </c>
      <c r="H422" s="24">
        <v>30210</v>
      </c>
      <c r="I422" s="24">
        <v>28380</v>
      </c>
      <c r="J422" s="24">
        <v>26910</v>
      </c>
      <c r="K422" s="24">
        <v>25450</v>
      </c>
      <c r="L422" s="24">
        <v>23980</v>
      </c>
      <c r="M422" s="24">
        <v>22510</v>
      </c>
      <c r="N422" s="24">
        <v>21050</v>
      </c>
    </row>
    <row r="423" spans="1:14" ht="26.25">
      <c r="A423" s="20">
        <v>286500</v>
      </c>
      <c r="B423" s="23" t="s">
        <v>490</v>
      </c>
      <c r="C423" s="24">
        <v>41360</v>
      </c>
      <c r="D423" s="24">
        <v>39160</v>
      </c>
      <c r="E423" s="24">
        <v>36960</v>
      </c>
      <c r="F423" s="24">
        <v>34760</v>
      </c>
      <c r="G423" s="24">
        <v>32560</v>
      </c>
      <c r="H423" s="24">
        <v>30360</v>
      </c>
      <c r="I423" s="24">
        <v>28480</v>
      </c>
      <c r="J423" s="24">
        <v>27010</v>
      </c>
      <c r="K423" s="24">
        <v>25550</v>
      </c>
      <c r="L423" s="24">
        <v>24080</v>
      </c>
      <c r="M423" s="24">
        <v>22610</v>
      </c>
      <c r="N423" s="24">
        <v>21150</v>
      </c>
    </row>
    <row r="424" spans="1:14" ht="26.25">
      <c r="A424" s="20">
        <v>287000</v>
      </c>
      <c r="B424" s="23" t="s">
        <v>491</v>
      </c>
      <c r="C424" s="24">
        <v>41510</v>
      </c>
      <c r="D424" s="24">
        <v>39310</v>
      </c>
      <c r="E424" s="24">
        <v>37110</v>
      </c>
      <c r="F424" s="24">
        <v>34910</v>
      </c>
      <c r="G424" s="24">
        <v>32710</v>
      </c>
      <c r="H424" s="24">
        <v>30510</v>
      </c>
      <c r="I424" s="24">
        <v>28580</v>
      </c>
      <c r="J424" s="24">
        <v>27110</v>
      </c>
      <c r="K424" s="24">
        <v>25650</v>
      </c>
      <c r="L424" s="24">
        <v>24180</v>
      </c>
      <c r="M424" s="24">
        <v>22710</v>
      </c>
      <c r="N424" s="24">
        <v>21250</v>
      </c>
    </row>
    <row r="425" spans="1:14" ht="26.25">
      <c r="A425" s="20">
        <v>287500</v>
      </c>
      <c r="B425" s="23" t="s">
        <v>492</v>
      </c>
      <c r="C425" s="24">
        <v>41660</v>
      </c>
      <c r="D425" s="24">
        <v>39460</v>
      </c>
      <c r="E425" s="24">
        <v>37260</v>
      </c>
      <c r="F425" s="24">
        <v>35060</v>
      </c>
      <c r="G425" s="24">
        <v>32860</v>
      </c>
      <c r="H425" s="24">
        <v>30660</v>
      </c>
      <c r="I425" s="24">
        <v>28680</v>
      </c>
      <c r="J425" s="24">
        <v>27210</v>
      </c>
      <c r="K425" s="24">
        <v>25750</v>
      </c>
      <c r="L425" s="24">
        <v>24280</v>
      </c>
      <c r="M425" s="24">
        <v>22810</v>
      </c>
      <c r="N425" s="24">
        <v>21350</v>
      </c>
    </row>
    <row r="426" spans="1:14" ht="26.25">
      <c r="A426" s="20">
        <v>288000</v>
      </c>
      <c r="B426" s="23" t="s">
        <v>493</v>
      </c>
      <c r="C426" s="24">
        <v>41810</v>
      </c>
      <c r="D426" s="24">
        <v>39610</v>
      </c>
      <c r="E426" s="24">
        <v>37410</v>
      </c>
      <c r="F426" s="24">
        <v>35210</v>
      </c>
      <c r="G426" s="24">
        <v>33010</v>
      </c>
      <c r="H426" s="24">
        <v>30810</v>
      </c>
      <c r="I426" s="24">
        <v>28780</v>
      </c>
      <c r="J426" s="24">
        <v>27310</v>
      </c>
      <c r="K426" s="24">
        <v>25850</v>
      </c>
      <c r="L426" s="24">
        <v>24380</v>
      </c>
      <c r="M426" s="24">
        <v>22910</v>
      </c>
      <c r="N426" s="24">
        <v>21450</v>
      </c>
    </row>
    <row r="427" spans="1:14" ht="26.25">
      <c r="A427" s="20">
        <v>288500</v>
      </c>
      <c r="B427" s="23" t="s">
        <v>494</v>
      </c>
      <c r="C427" s="24">
        <v>41960</v>
      </c>
      <c r="D427" s="24">
        <v>39760</v>
      </c>
      <c r="E427" s="24">
        <v>37560</v>
      </c>
      <c r="F427" s="24">
        <v>35360</v>
      </c>
      <c r="G427" s="24">
        <v>33160</v>
      </c>
      <c r="H427" s="24">
        <v>30960</v>
      </c>
      <c r="I427" s="24">
        <v>28880</v>
      </c>
      <c r="J427" s="24">
        <v>27410</v>
      </c>
      <c r="K427" s="24">
        <v>25950</v>
      </c>
      <c r="L427" s="24">
        <v>24480</v>
      </c>
      <c r="M427" s="24">
        <v>23010</v>
      </c>
      <c r="N427" s="24">
        <v>21550</v>
      </c>
    </row>
    <row r="428" spans="1:14" ht="26.25">
      <c r="A428" s="20">
        <v>289000</v>
      </c>
      <c r="B428" s="23" t="s">
        <v>495</v>
      </c>
      <c r="C428" s="24">
        <v>42110</v>
      </c>
      <c r="D428" s="24">
        <v>39910</v>
      </c>
      <c r="E428" s="24">
        <v>37710</v>
      </c>
      <c r="F428" s="24">
        <v>35510</v>
      </c>
      <c r="G428" s="24">
        <v>33310</v>
      </c>
      <c r="H428" s="24">
        <v>31110</v>
      </c>
      <c r="I428" s="24">
        <v>28980</v>
      </c>
      <c r="J428" s="24">
        <v>27510</v>
      </c>
      <c r="K428" s="24">
        <v>26050</v>
      </c>
      <c r="L428" s="24">
        <v>24580</v>
      </c>
      <c r="M428" s="24">
        <v>23110</v>
      </c>
      <c r="N428" s="24">
        <v>21650</v>
      </c>
    </row>
    <row r="429" spans="1:14" ht="27" thickBot="1">
      <c r="A429" s="20">
        <v>289500</v>
      </c>
      <c r="B429" s="25" t="s">
        <v>496</v>
      </c>
      <c r="C429" s="26">
        <v>42260</v>
      </c>
      <c r="D429" s="26">
        <v>40060</v>
      </c>
      <c r="E429" s="26">
        <v>37860</v>
      </c>
      <c r="F429" s="26">
        <v>35660</v>
      </c>
      <c r="G429" s="26">
        <v>33460</v>
      </c>
      <c r="H429" s="26">
        <v>31260</v>
      </c>
      <c r="I429" s="26">
        <v>29080</v>
      </c>
      <c r="J429" s="26">
        <v>27610</v>
      </c>
      <c r="K429" s="26">
        <v>26150</v>
      </c>
      <c r="L429" s="26">
        <v>24680</v>
      </c>
      <c r="M429" s="26">
        <v>23210</v>
      </c>
      <c r="N429" s="26">
        <v>21750</v>
      </c>
    </row>
    <row r="430" spans="1:14" ht="27" thickTop="1">
      <c r="A430" s="20">
        <v>290000</v>
      </c>
      <c r="B430" s="23" t="s">
        <v>497</v>
      </c>
      <c r="C430" s="24">
        <v>42410</v>
      </c>
      <c r="D430" s="24">
        <v>40210</v>
      </c>
      <c r="E430" s="24">
        <v>38010</v>
      </c>
      <c r="F430" s="24">
        <v>35810</v>
      </c>
      <c r="G430" s="24">
        <v>33610</v>
      </c>
      <c r="H430" s="24">
        <v>31410</v>
      </c>
      <c r="I430" s="24">
        <v>29210</v>
      </c>
      <c r="J430" s="24">
        <v>27710</v>
      </c>
      <c r="K430" s="24">
        <v>26250</v>
      </c>
      <c r="L430" s="24">
        <v>24780</v>
      </c>
      <c r="M430" s="24">
        <v>23310</v>
      </c>
      <c r="N430" s="24">
        <v>21850</v>
      </c>
    </row>
    <row r="431" spans="1:14" ht="26.25">
      <c r="A431" s="20">
        <v>290500</v>
      </c>
      <c r="B431" s="23" t="s">
        <v>498</v>
      </c>
      <c r="C431" s="24">
        <v>42560</v>
      </c>
      <c r="D431" s="24">
        <v>40360</v>
      </c>
      <c r="E431" s="24">
        <v>38160</v>
      </c>
      <c r="F431" s="24">
        <v>35960</v>
      </c>
      <c r="G431" s="24">
        <v>33760</v>
      </c>
      <c r="H431" s="24">
        <v>31560</v>
      </c>
      <c r="I431" s="24">
        <v>29360</v>
      </c>
      <c r="J431" s="24">
        <v>27810</v>
      </c>
      <c r="K431" s="24">
        <v>26350</v>
      </c>
      <c r="L431" s="24">
        <v>24880</v>
      </c>
      <c r="M431" s="24">
        <v>23410</v>
      </c>
      <c r="N431" s="24">
        <v>21950</v>
      </c>
    </row>
    <row r="432" spans="1:14" ht="26.25">
      <c r="A432" s="20">
        <v>291000</v>
      </c>
      <c r="B432" s="23" t="s">
        <v>499</v>
      </c>
      <c r="C432" s="24">
        <v>42710</v>
      </c>
      <c r="D432" s="24">
        <v>40510</v>
      </c>
      <c r="E432" s="24">
        <v>38310</v>
      </c>
      <c r="F432" s="24">
        <v>36110</v>
      </c>
      <c r="G432" s="24">
        <v>33910</v>
      </c>
      <c r="H432" s="24">
        <v>31710</v>
      </c>
      <c r="I432" s="24">
        <v>29510</v>
      </c>
      <c r="J432" s="24">
        <v>27910</v>
      </c>
      <c r="K432" s="24">
        <v>26450</v>
      </c>
      <c r="L432" s="24">
        <v>24980</v>
      </c>
      <c r="M432" s="24">
        <v>23510</v>
      </c>
      <c r="N432" s="24">
        <v>22050</v>
      </c>
    </row>
    <row r="433" spans="1:14" ht="26.25">
      <c r="A433" s="20">
        <v>291500</v>
      </c>
      <c r="B433" s="23" t="s">
        <v>500</v>
      </c>
      <c r="C433" s="24">
        <v>42860</v>
      </c>
      <c r="D433" s="24">
        <v>40660</v>
      </c>
      <c r="E433" s="24">
        <v>38460</v>
      </c>
      <c r="F433" s="24">
        <v>36260</v>
      </c>
      <c r="G433" s="24">
        <v>34060</v>
      </c>
      <c r="H433" s="24">
        <v>31860</v>
      </c>
      <c r="I433" s="24">
        <v>29660</v>
      </c>
      <c r="J433" s="24">
        <v>28010</v>
      </c>
      <c r="K433" s="24">
        <v>26550</v>
      </c>
      <c r="L433" s="24">
        <v>25080</v>
      </c>
      <c r="M433" s="24">
        <v>23610</v>
      </c>
      <c r="N433" s="24">
        <v>22150</v>
      </c>
    </row>
    <row r="434" spans="1:14" ht="26.25">
      <c r="A434" s="20">
        <v>292000</v>
      </c>
      <c r="B434" s="23" t="s">
        <v>501</v>
      </c>
      <c r="C434" s="24">
        <v>43010</v>
      </c>
      <c r="D434" s="24">
        <v>40810</v>
      </c>
      <c r="E434" s="24">
        <v>38610</v>
      </c>
      <c r="F434" s="24">
        <v>36410</v>
      </c>
      <c r="G434" s="24">
        <v>34210</v>
      </c>
      <c r="H434" s="24">
        <v>32010</v>
      </c>
      <c r="I434" s="24">
        <v>29810</v>
      </c>
      <c r="J434" s="24">
        <v>28110</v>
      </c>
      <c r="K434" s="24">
        <v>26650</v>
      </c>
      <c r="L434" s="24">
        <v>25180</v>
      </c>
      <c r="M434" s="24">
        <v>23710</v>
      </c>
      <c r="N434" s="24">
        <v>22250</v>
      </c>
    </row>
    <row r="435" spans="1:14" ht="26.25">
      <c r="A435" s="20">
        <v>292500</v>
      </c>
      <c r="B435" s="23" t="s">
        <v>502</v>
      </c>
      <c r="C435" s="24">
        <v>43160</v>
      </c>
      <c r="D435" s="24">
        <v>40960</v>
      </c>
      <c r="E435" s="24">
        <v>38760</v>
      </c>
      <c r="F435" s="24">
        <v>36560</v>
      </c>
      <c r="G435" s="24">
        <v>34360</v>
      </c>
      <c r="H435" s="24">
        <v>32160</v>
      </c>
      <c r="I435" s="24">
        <v>29960</v>
      </c>
      <c r="J435" s="24">
        <v>28210</v>
      </c>
      <c r="K435" s="24">
        <v>26750</v>
      </c>
      <c r="L435" s="24">
        <v>25280</v>
      </c>
      <c r="M435" s="24">
        <v>23810</v>
      </c>
      <c r="N435" s="24">
        <v>22350</v>
      </c>
    </row>
    <row r="436" spans="1:14" ht="26.25">
      <c r="A436" s="20">
        <v>293000</v>
      </c>
      <c r="B436" s="23" t="s">
        <v>503</v>
      </c>
      <c r="C436" s="24">
        <v>43310</v>
      </c>
      <c r="D436" s="24">
        <v>41110</v>
      </c>
      <c r="E436" s="24">
        <v>38910</v>
      </c>
      <c r="F436" s="24">
        <v>36710</v>
      </c>
      <c r="G436" s="24">
        <v>34510</v>
      </c>
      <c r="H436" s="24">
        <v>32310</v>
      </c>
      <c r="I436" s="24">
        <v>30110</v>
      </c>
      <c r="J436" s="24">
        <v>28310</v>
      </c>
      <c r="K436" s="24">
        <v>26850</v>
      </c>
      <c r="L436" s="24">
        <v>25380</v>
      </c>
      <c r="M436" s="24">
        <v>23910</v>
      </c>
      <c r="N436" s="24">
        <v>22450</v>
      </c>
    </row>
    <row r="437" spans="1:14" ht="26.25">
      <c r="A437" s="20">
        <v>293500</v>
      </c>
      <c r="B437" s="23" t="s">
        <v>504</v>
      </c>
      <c r="C437" s="24">
        <v>43460</v>
      </c>
      <c r="D437" s="24">
        <v>41260</v>
      </c>
      <c r="E437" s="24">
        <v>39060</v>
      </c>
      <c r="F437" s="24">
        <v>36860</v>
      </c>
      <c r="G437" s="24">
        <v>34660</v>
      </c>
      <c r="H437" s="24">
        <v>32460</v>
      </c>
      <c r="I437" s="24">
        <v>30260</v>
      </c>
      <c r="J437" s="24">
        <v>28410</v>
      </c>
      <c r="K437" s="24">
        <v>26950</v>
      </c>
      <c r="L437" s="24">
        <v>25480</v>
      </c>
      <c r="M437" s="24">
        <v>24010</v>
      </c>
      <c r="N437" s="24">
        <v>22550</v>
      </c>
    </row>
    <row r="438" spans="1:14" ht="26.25">
      <c r="A438" s="20">
        <v>294000</v>
      </c>
      <c r="B438" s="23" t="s">
        <v>505</v>
      </c>
      <c r="C438" s="24">
        <v>43610</v>
      </c>
      <c r="D438" s="24">
        <v>41410</v>
      </c>
      <c r="E438" s="24">
        <v>39210</v>
      </c>
      <c r="F438" s="24">
        <v>37010</v>
      </c>
      <c r="G438" s="24">
        <v>34810</v>
      </c>
      <c r="H438" s="24">
        <v>32610</v>
      </c>
      <c r="I438" s="24">
        <v>30410</v>
      </c>
      <c r="J438" s="24">
        <v>28510</v>
      </c>
      <c r="K438" s="24">
        <v>27050</v>
      </c>
      <c r="L438" s="24">
        <v>25580</v>
      </c>
      <c r="M438" s="24">
        <v>24110</v>
      </c>
      <c r="N438" s="24">
        <v>22650</v>
      </c>
    </row>
    <row r="439" spans="1:14" ht="27" thickBot="1">
      <c r="A439" s="20">
        <v>294500</v>
      </c>
      <c r="B439" s="25" t="s">
        <v>506</v>
      </c>
      <c r="C439" s="26">
        <v>43760</v>
      </c>
      <c r="D439" s="26">
        <v>41560</v>
      </c>
      <c r="E439" s="26">
        <v>39360</v>
      </c>
      <c r="F439" s="26">
        <v>37160</v>
      </c>
      <c r="G439" s="26">
        <v>34960</v>
      </c>
      <c r="H439" s="26">
        <v>32760</v>
      </c>
      <c r="I439" s="26">
        <v>30560</v>
      </c>
      <c r="J439" s="26">
        <v>28610</v>
      </c>
      <c r="K439" s="26">
        <v>27150</v>
      </c>
      <c r="L439" s="26">
        <v>25680</v>
      </c>
      <c r="M439" s="26">
        <v>24210</v>
      </c>
      <c r="N439" s="26">
        <v>22750</v>
      </c>
    </row>
    <row r="440" spans="1:14" ht="27" thickTop="1">
      <c r="A440" s="20">
        <v>295000</v>
      </c>
      <c r="B440" s="23" t="s">
        <v>507</v>
      </c>
      <c r="C440" s="24">
        <v>43910</v>
      </c>
      <c r="D440" s="24">
        <v>41710</v>
      </c>
      <c r="E440" s="24">
        <v>39510</v>
      </c>
      <c r="F440" s="24">
        <v>37310</v>
      </c>
      <c r="G440" s="24">
        <v>35110</v>
      </c>
      <c r="H440" s="24">
        <v>32910</v>
      </c>
      <c r="I440" s="24">
        <v>30710</v>
      </c>
      <c r="J440" s="24">
        <v>28710</v>
      </c>
      <c r="K440" s="24">
        <v>27250</v>
      </c>
      <c r="L440" s="24">
        <v>25780</v>
      </c>
      <c r="M440" s="24">
        <v>24310</v>
      </c>
      <c r="N440" s="24">
        <v>22850</v>
      </c>
    </row>
    <row r="441" spans="1:14" ht="26.25">
      <c r="A441" s="20">
        <v>295500</v>
      </c>
      <c r="B441" s="23" t="s">
        <v>508</v>
      </c>
      <c r="C441" s="24">
        <v>44060</v>
      </c>
      <c r="D441" s="24">
        <v>41860</v>
      </c>
      <c r="E441" s="24">
        <v>39660</v>
      </c>
      <c r="F441" s="24">
        <v>37460</v>
      </c>
      <c r="G441" s="24">
        <v>35260</v>
      </c>
      <c r="H441" s="24">
        <v>33060</v>
      </c>
      <c r="I441" s="24">
        <v>30860</v>
      </c>
      <c r="J441" s="24">
        <v>28810</v>
      </c>
      <c r="K441" s="24">
        <v>27350</v>
      </c>
      <c r="L441" s="24">
        <v>25880</v>
      </c>
      <c r="M441" s="24">
        <v>24410</v>
      </c>
      <c r="N441" s="24">
        <v>22950</v>
      </c>
    </row>
    <row r="442" spans="1:14" ht="26.25">
      <c r="A442" s="20">
        <v>296000</v>
      </c>
      <c r="B442" s="23" t="s">
        <v>509</v>
      </c>
      <c r="C442" s="24">
        <v>44210</v>
      </c>
      <c r="D442" s="24">
        <v>42010</v>
      </c>
      <c r="E442" s="24">
        <v>39810</v>
      </c>
      <c r="F442" s="24">
        <v>37610</v>
      </c>
      <c r="G442" s="24">
        <v>35410</v>
      </c>
      <c r="H442" s="24">
        <v>33210</v>
      </c>
      <c r="I442" s="24">
        <v>31010</v>
      </c>
      <c r="J442" s="24">
        <v>28910</v>
      </c>
      <c r="K442" s="24">
        <v>27450</v>
      </c>
      <c r="L442" s="24">
        <v>25980</v>
      </c>
      <c r="M442" s="24">
        <v>24510</v>
      </c>
      <c r="N442" s="24">
        <v>23050</v>
      </c>
    </row>
    <row r="443" spans="1:14" ht="26.25">
      <c r="A443" s="20">
        <v>296500</v>
      </c>
      <c r="B443" s="23" t="s">
        <v>510</v>
      </c>
      <c r="C443" s="24">
        <v>44360</v>
      </c>
      <c r="D443" s="24">
        <v>42160</v>
      </c>
      <c r="E443" s="24">
        <v>39960</v>
      </c>
      <c r="F443" s="24">
        <v>37760</v>
      </c>
      <c r="G443" s="24">
        <v>35560</v>
      </c>
      <c r="H443" s="24">
        <v>33360</v>
      </c>
      <c r="I443" s="24">
        <v>31160</v>
      </c>
      <c r="J443" s="24">
        <v>29010</v>
      </c>
      <c r="K443" s="24">
        <v>27550</v>
      </c>
      <c r="L443" s="24">
        <v>26080</v>
      </c>
      <c r="M443" s="24">
        <v>24610</v>
      </c>
      <c r="N443" s="24">
        <v>23150</v>
      </c>
    </row>
    <row r="444" spans="1:14" ht="26.25">
      <c r="A444" s="20">
        <v>297000</v>
      </c>
      <c r="B444" s="23" t="s">
        <v>511</v>
      </c>
      <c r="C444" s="24">
        <v>44510</v>
      </c>
      <c r="D444" s="24">
        <v>42310</v>
      </c>
      <c r="E444" s="24">
        <v>40110</v>
      </c>
      <c r="F444" s="24">
        <v>37910</v>
      </c>
      <c r="G444" s="24">
        <v>35710</v>
      </c>
      <c r="H444" s="24">
        <v>33510</v>
      </c>
      <c r="I444" s="24">
        <v>31310</v>
      </c>
      <c r="J444" s="24">
        <v>29110</v>
      </c>
      <c r="K444" s="24">
        <v>27650</v>
      </c>
      <c r="L444" s="24">
        <v>26180</v>
      </c>
      <c r="M444" s="24">
        <v>24710</v>
      </c>
      <c r="N444" s="24">
        <v>23250</v>
      </c>
    </row>
    <row r="445" spans="1:14" ht="26.25">
      <c r="A445" s="20">
        <v>297500</v>
      </c>
      <c r="B445" s="23" t="s">
        <v>512</v>
      </c>
      <c r="C445" s="24">
        <v>44660</v>
      </c>
      <c r="D445" s="24">
        <v>42460</v>
      </c>
      <c r="E445" s="24">
        <v>40260</v>
      </c>
      <c r="F445" s="24">
        <v>38060</v>
      </c>
      <c r="G445" s="24">
        <v>35860</v>
      </c>
      <c r="H445" s="24">
        <v>33660</v>
      </c>
      <c r="I445" s="24">
        <v>31460</v>
      </c>
      <c r="J445" s="24">
        <v>29260</v>
      </c>
      <c r="K445" s="24">
        <v>27750</v>
      </c>
      <c r="L445" s="24">
        <v>26280</v>
      </c>
      <c r="M445" s="24">
        <v>24810</v>
      </c>
      <c r="N445" s="24">
        <v>23350</v>
      </c>
    </row>
    <row r="446" spans="1:14" ht="26.25">
      <c r="A446" s="20">
        <v>298000</v>
      </c>
      <c r="B446" s="23" t="s">
        <v>513</v>
      </c>
      <c r="C446" s="24">
        <v>44810</v>
      </c>
      <c r="D446" s="24">
        <v>42610</v>
      </c>
      <c r="E446" s="24">
        <v>40410</v>
      </c>
      <c r="F446" s="24">
        <v>38210</v>
      </c>
      <c r="G446" s="24">
        <v>36010</v>
      </c>
      <c r="H446" s="24">
        <v>33810</v>
      </c>
      <c r="I446" s="24">
        <v>31610</v>
      </c>
      <c r="J446" s="24">
        <v>29410</v>
      </c>
      <c r="K446" s="24">
        <v>27850</v>
      </c>
      <c r="L446" s="24">
        <v>26380</v>
      </c>
      <c r="M446" s="24">
        <v>24910</v>
      </c>
      <c r="N446" s="24">
        <v>23450</v>
      </c>
    </row>
    <row r="447" spans="1:14" ht="26.25">
      <c r="A447" s="20">
        <v>298500</v>
      </c>
      <c r="B447" s="23" t="s">
        <v>514</v>
      </c>
      <c r="C447" s="24">
        <v>44960</v>
      </c>
      <c r="D447" s="24">
        <v>42760</v>
      </c>
      <c r="E447" s="24">
        <v>40560</v>
      </c>
      <c r="F447" s="24">
        <v>38360</v>
      </c>
      <c r="G447" s="24">
        <v>36160</v>
      </c>
      <c r="H447" s="24">
        <v>33960</v>
      </c>
      <c r="I447" s="24">
        <v>31760</v>
      </c>
      <c r="J447" s="24">
        <v>29560</v>
      </c>
      <c r="K447" s="24">
        <v>27950</v>
      </c>
      <c r="L447" s="24">
        <v>26480</v>
      </c>
      <c r="M447" s="24">
        <v>25010</v>
      </c>
      <c r="N447" s="24">
        <v>23550</v>
      </c>
    </row>
    <row r="448" spans="1:14" ht="26.25">
      <c r="A448" s="20">
        <v>299000</v>
      </c>
      <c r="B448" s="23" t="s">
        <v>515</v>
      </c>
      <c r="C448" s="24">
        <v>45110</v>
      </c>
      <c r="D448" s="24">
        <v>42910</v>
      </c>
      <c r="E448" s="24">
        <v>40710</v>
      </c>
      <c r="F448" s="24">
        <v>38510</v>
      </c>
      <c r="G448" s="24">
        <v>36310</v>
      </c>
      <c r="H448" s="24">
        <v>34110</v>
      </c>
      <c r="I448" s="24">
        <v>31910</v>
      </c>
      <c r="J448" s="24">
        <v>29710</v>
      </c>
      <c r="K448" s="24">
        <v>28050</v>
      </c>
      <c r="L448" s="24">
        <v>26580</v>
      </c>
      <c r="M448" s="24">
        <v>25110</v>
      </c>
      <c r="N448" s="24">
        <v>23650</v>
      </c>
    </row>
    <row r="449" spans="1:14" ht="27" thickBot="1">
      <c r="A449" s="20">
        <v>299500</v>
      </c>
      <c r="B449" s="25" t="s">
        <v>516</v>
      </c>
      <c r="C449" s="26">
        <v>45260</v>
      </c>
      <c r="D449" s="26">
        <v>43060</v>
      </c>
      <c r="E449" s="26">
        <v>40860</v>
      </c>
      <c r="F449" s="26">
        <v>38660</v>
      </c>
      <c r="G449" s="26">
        <v>36460</v>
      </c>
      <c r="H449" s="26">
        <v>34260</v>
      </c>
      <c r="I449" s="26">
        <v>32060</v>
      </c>
      <c r="J449" s="26">
        <v>29860</v>
      </c>
      <c r="K449" s="26">
        <v>28150</v>
      </c>
      <c r="L449" s="26">
        <v>26680</v>
      </c>
      <c r="M449" s="26">
        <v>25210</v>
      </c>
      <c r="N449" s="26">
        <v>23750</v>
      </c>
    </row>
    <row r="450" spans="1:14" ht="27" thickTop="1">
      <c r="A450" s="20">
        <v>300000</v>
      </c>
      <c r="B450" s="23" t="s">
        <v>517</v>
      </c>
      <c r="C450" s="24">
        <v>45410</v>
      </c>
      <c r="D450" s="24">
        <v>43210</v>
      </c>
      <c r="E450" s="24">
        <v>41010</v>
      </c>
      <c r="F450" s="24">
        <v>38810</v>
      </c>
      <c r="G450" s="24">
        <v>36610</v>
      </c>
      <c r="H450" s="24">
        <v>34410</v>
      </c>
      <c r="I450" s="24">
        <v>32210</v>
      </c>
      <c r="J450" s="24">
        <v>30010</v>
      </c>
      <c r="K450" s="24">
        <v>28250</v>
      </c>
      <c r="L450" s="24">
        <v>26780</v>
      </c>
      <c r="M450" s="24">
        <v>25310</v>
      </c>
      <c r="N450" s="24">
        <v>23850</v>
      </c>
    </row>
    <row r="451" spans="1:14" ht="26.25">
      <c r="A451" s="20">
        <v>300500</v>
      </c>
      <c r="B451" s="23" t="s">
        <v>518</v>
      </c>
      <c r="C451" s="24">
        <v>45560</v>
      </c>
      <c r="D451" s="24">
        <v>43360</v>
      </c>
      <c r="E451" s="24">
        <v>41160</v>
      </c>
      <c r="F451" s="24">
        <v>38960</v>
      </c>
      <c r="G451" s="24">
        <v>36760</v>
      </c>
      <c r="H451" s="24">
        <v>34560</v>
      </c>
      <c r="I451" s="24">
        <v>32360</v>
      </c>
      <c r="J451" s="24">
        <v>30160</v>
      </c>
      <c r="K451" s="24">
        <v>28350</v>
      </c>
      <c r="L451" s="24">
        <v>26880</v>
      </c>
      <c r="M451" s="24">
        <v>25410</v>
      </c>
      <c r="N451" s="24">
        <v>23950</v>
      </c>
    </row>
    <row r="452" spans="1:14" ht="26.25">
      <c r="A452" s="20">
        <v>301000</v>
      </c>
      <c r="B452" s="23" t="s">
        <v>519</v>
      </c>
      <c r="C452" s="24">
        <v>45710</v>
      </c>
      <c r="D452" s="24">
        <v>43510</v>
      </c>
      <c r="E452" s="24">
        <v>41310</v>
      </c>
      <c r="F452" s="24">
        <v>39110</v>
      </c>
      <c r="G452" s="24">
        <v>36910</v>
      </c>
      <c r="H452" s="24">
        <v>34710</v>
      </c>
      <c r="I452" s="24">
        <v>32510</v>
      </c>
      <c r="J452" s="24">
        <v>30310</v>
      </c>
      <c r="K452" s="24">
        <v>28450</v>
      </c>
      <c r="L452" s="24">
        <v>26980</v>
      </c>
      <c r="M452" s="24">
        <v>25510</v>
      </c>
      <c r="N452" s="24">
        <v>24050</v>
      </c>
    </row>
    <row r="453" spans="1:14" ht="26.25">
      <c r="A453" s="20">
        <v>301500</v>
      </c>
      <c r="B453" s="23" t="s">
        <v>520</v>
      </c>
      <c r="C453" s="24">
        <v>45860</v>
      </c>
      <c r="D453" s="24">
        <v>43660</v>
      </c>
      <c r="E453" s="24">
        <v>41460</v>
      </c>
      <c r="F453" s="24">
        <v>39260</v>
      </c>
      <c r="G453" s="24">
        <v>37060</v>
      </c>
      <c r="H453" s="24">
        <v>34860</v>
      </c>
      <c r="I453" s="24">
        <v>32660</v>
      </c>
      <c r="J453" s="24">
        <v>30460</v>
      </c>
      <c r="K453" s="24">
        <v>28550</v>
      </c>
      <c r="L453" s="24">
        <v>27080</v>
      </c>
      <c r="M453" s="24">
        <v>25610</v>
      </c>
      <c r="N453" s="24">
        <v>24150</v>
      </c>
    </row>
    <row r="454" spans="1:14" ht="26.25">
      <c r="A454" s="20">
        <v>302000</v>
      </c>
      <c r="B454" s="23" t="s">
        <v>521</v>
      </c>
      <c r="C454" s="24">
        <v>46010</v>
      </c>
      <c r="D454" s="24">
        <v>43810</v>
      </c>
      <c r="E454" s="24">
        <v>41610</v>
      </c>
      <c r="F454" s="24">
        <v>39410</v>
      </c>
      <c r="G454" s="24">
        <v>37210</v>
      </c>
      <c r="H454" s="24">
        <v>35010</v>
      </c>
      <c r="I454" s="24">
        <v>32810</v>
      </c>
      <c r="J454" s="24">
        <v>30610</v>
      </c>
      <c r="K454" s="24">
        <v>28650</v>
      </c>
      <c r="L454" s="24">
        <v>27180</v>
      </c>
      <c r="M454" s="24">
        <v>25710</v>
      </c>
      <c r="N454" s="24">
        <v>24250</v>
      </c>
    </row>
    <row r="455" spans="1:14" ht="26.25">
      <c r="A455" s="20">
        <v>302500</v>
      </c>
      <c r="B455" s="23" t="s">
        <v>522</v>
      </c>
      <c r="C455" s="24">
        <v>46160</v>
      </c>
      <c r="D455" s="24">
        <v>43960</v>
      </c>
      <c r="E455" s="24">
        <v>41760</v>
      </c>
      <c r="F455" s="24">
        <v>39560</v>
      </c>
      <c r="G455" s="24">
        <v>37360</v>
      </c>
      <c r="H455" s="24">
        <v>35160</v>
      </c>
      <c r="I455" s="24">
        <v>32960</v>
      </c>
      <c r="J455" s="24">
        <v>30760</v>
      </c>
      <c r="K455" s="24">
        <v>28750</v>
      </c>
      <c r="L455" s="24">
        <v>27280</v>
      </c>
      <c r="M455" s="24">
        <v>25810</v>
      </c>
      <c r="N455" s="24">
        <v>24350</v>
      </c>
    </row>
    <row r="456" spans="1:14" ht="26.25">
      <c r="A456" s="20">
        <v>303000</v>
      </c>
      <c r="B456" s="23" t="s">
        <v>523</v>
      </c>
      <c r="C456" s="24">
        <v>46310</v>
      </c>
      <c r="D456" s="24">
        <v>44110</v>
      </c>
      <c r="E456" s="24">
        <v>41910</v>
      </c>
      <c r="F456" s="24">
        <v>39710</v>
      </c>
      <c r="G456" s="24">
        <v>37510</v>
      </c>
      <c r="H456" s="24">
        <v>35310</v>
      </c>
      <c r="I456" s="24">
        <v>33110</v>
      </c>
      <c r="J456" s="24">
        <v>30910</v>
      </c>
      <c r="K456" s="24">
        <v>28850</v>
      </c>
      <c r="L456" s="24">
        <v>27380</v>
      </c>
      <c r="M456" s="24">
        <v>25910</v>
      </c>
      <c r="N456" s="24">
        <v>24450</v>
      </c>
    </row>
    <row r="457" spans="1:14" ht="26.25">
      <c r="A457" s="20">
        <v>303500</v>
      </c>
      <c r="B457" s="23" t="s">
        <v>524</v>
      </c>
      <c r="C457" s="24">
        <v>46460</v>
      </c>
      <c r="D457" s="24">
        <v>44260</v>
      </c>
      <c r="E457" s="24">
        <v>42060</v>
      </c>
      <c r="F457" s="24">
        <v>39860</v>
      </c>
      <c r="G457" s="24">
        <v>37660</v>
      </c>
      <c r="H457" s="24">
        <v>35460</v>
      </c>
      <c r="I457" s="24">
        <v>33260</v>
      </c>
      <c r="J457" s="24">
        <v>31060</v>
      </c>
      <c r="K457" s="24">
        <v>28950</v>
      </c>
      <c r="L457" s="24">
        <v>27480</v>
      </c>
      <c r="M457" s="24">
        <v>26010</v>
      </c>
      <c r="N457" s="24">
        <v>24550</v>
      </c>
    </row>
    <row r="458" spans="1:14" ht="26.25">
      <c r="A458" s="20">
        <v>304000</v>
      </c>
      <c r="B458" s="23" t="s">
        <v>525</v>
      </c>
      <c r="C458" s="24">
        <v>46610</v>
      </c>
      <c r="D458" s="24">
        <v>44410</v>
      </c>
      <c r="E458" s="24">
        <v>42210</v>
      </c>
      <c r="F458" s="24">
        <v>40010</v>
      </c>
      <c r="G458" s="24">
        <v>37810</v>
      </c>
      <c r="H458" s="24">
        <v>35610</v>
      </c>
      <c r="I458" s="24">
        <v>33410</v>
      </c>
      <c r="J458" s="24">
        <v>31210</v>
      </c>
      <c r="K458" s="24">
        <v>29050</v>
      </c>
      <c r="L458" s="24">
        <v>27580</v>
      </c>
      <c r="M458" s="24">
        <v>26110</v>
      </c>
      <c r="N458" s="24">
        <v>24650</v>
      </c>
    </row>
    <row r="459" spans="1:14" ht="27" thickBot="1">
      <c r="A459" s="20">
        <v>304500</v>
      </c>
      <c r="B459" s="25" t="s">
        <v>526</v>
      </c>
      <c r="C459" s="26">
        <v>46760</v>
      </c>
      <c r="D459" s="26">
        <v>44560</v>
      </c>
      <c r="E459" s="26">
        <v>42360</v>
      </c>
      <c r="F459" s="26">
        <v>40160</v>
      </c>
      <c r="G459" s="26">
        <v>37960</v>
      </c>
      <c r="H459" s="26">
        <v>35760</v>
      </c>
      <c r="I459" s="26">
        <v>33560</v>
      </c>
      <c r="J459" s="26">
        <v>31360</v>
      </c>
      <c r="K459" s="26">
        <v>29160</v>
      </c>
      <c r="L459" s="26">
        <v>27680</v>
      </c>
      <c r="M459" s="26">
        <v>26210</v>
      </c>
      <c r="N459" s="26">
        <v>24750</v>
      </c>
    </row>
    <row r="460" spans="1:14" ht="27" thickTop="1">
      <c r="A460" s="20">
        <v>305000</v>
      </c>
      <c r="B460" s="23" t="s">
        <v>527</v>
      </c>
      <c r="C460" s="24">
        <v>46910</v>
      </c>
      <c r="D460" s="24">
        <v>44710</v>
      </c>
      <c r="E460" s="24">
        <v>42510</v>
      </c>
      <c r="F460" s="24">
        <v>40310</v>
      </c>
      <c r="G460" s="24">
        <v>38110</v>
      </c>
      <c r="H460" s="24">
        <v>35910</v>
      </c>
      <c r="I460" s="24">
        <v>33710</v>
      </c>
      <c r="J460" s="24">
        <v>31510</v>
      </c>
      <c r="K460" s="24">
        <v>29310</v>
      </c>
      <c r="L460" s="24">
        <v>27780</v>
      </c>
      <c r="M460" s="24">
        <v>26310</v>
      </c>
      <c r="N460" s="24">
        <v>24850</v>
      </c>
    </row>
    <row r="461" spans="1:14" ht="26.25">
      <c r="A461" s="20">
        <v>305500</v>
      </c>
      <c r="B461" s="23" t="s">
        <v>528</v>
      </c>
      <c r="C461" s="24">
        <v>47060</v>
      </c>
      <c r="D461" s="24">
        <v>44860</v>
      </c>
      <c r="E461" s="24">
        <v>42660</v>
      </c>
      <c r="F461" s="24">
        <v>40460</v>
      </c>
      <c r="G461" s="24">
        <v>38260</v>
      </c>
      <c r="H461" s="24">
        <v>36060</v>
      </c>
      <c r="I461" s="24">
        <v>33860</v>
      </c>
      <c r="J461" s="24">
        <v>31660</v>
      </c>
      <c r="K461" s="24">
        <v>29460</v>
      </c>
      <c r="L461" s="24">
        <v>27880</v>
      </c>
      <c r="M461" s="24">
        <v>26410</v>
      </c>
      <c r="N461" s="24">
        <v>24950</v>
      </c>
    </row>
    <row r="462" spans="1:14" ht="26.25">
      <c r="A462" s="20">
        <v>306000</v>
      </c>
      <c r="B462" s="23" t="s">
        <v>529</v>
      </c>
      <c r="C462" s="24">
        <v>47210</v>
      </c>
      <c r="D462" s="24">
        <v>45010</v>
      </c>
      <c r="E462" s="24">
        <v>42810</v>
      </c>
      <c r="F462" s="24">
        <v>40610</v>
      </c>
      <c r="G462" s="24">
        <v>38410</v>
      </c>
      <c r="H462" s="24">
        <v>36210</v>
      </c>
      <c r="I462" s="24">
        <v>34010</v>
      </c>
      <c r="J462" s="24">
        <v>31810</v>
      </c>
      <c r="K462" s="24">
        <v>29610</v>
      </c>
      <c r="L462" s="24">
        <v>27980</v>
      </c>
      <c r="M462" s="24">
        <v>26510</v>
      </c>
      <c r="N462" s="24">
        <v>25050</v>
      </c>
    </row>
    <row r="463" spans="1:14" ht="26.25">
      <c r="A463" s="20">
        <v>306500</v>
      </c>
      <c r="B463" s="23" t="s">
        <v>530</v>
      </c>
      <c r="C463" s="24">
        <v>47360</v>
      </c>
      <c r="D463" s="24">
        <v>45160</v>
      </c>
      <c r="E463" s="24">
        <v>42960</v>
      </c>
      <c r="F463" s="24">
        <v>40760</v>
      </c>
      <c r="G463" s="24">
        <v>38560</v>
      </c>
      <c r="H463" s="24">
        <v>36360</v>
      </c>
      <c r="I463" s="24">
        <v>34160</v>
      </c>
      <c r="J463" s="24">
        <v>31960</v>
      </c>
      <c r="K463" s="24">
        <v>29760</v>
      </c>
      <c r="L463" s="24">
        <v>28080</v>
      </c>
      <c r="M463" s="24">
        <v>26610</v>
      </c>
      <c r="N463" s="24">
        <v>25150</v>
      </c>
    </row>
    <row r="464" spans="1:14" ht="26.25">
      <c r="A464" s="20">
        <v>307000</v>
      </c>
      <c r="B464" s="23" t="s">
        <v>531</v>
      </c>
      <c r="C464" s="24">
        <v>47510</v>
      </c>
      <c r="D464" s="24">
        <v>45310</v>
      </c>
      <c r="E464" s="24">
        <v>43110</v>
      </c>
      <c r="F464" s="24">
        <v>40910</v>
      </c>
      <c r="G464" s="24">
        <v>38710</v>
      </c>
      <c r="H464" s="24">
        <v>36510</v>
      </c>
      <c r="I464" s="24">
        <v>34310</v>
      </c>
      <c r="J464" s="24">
        <v>32110</v>
      </c>
      <c r="K464" s="24">
        <v>29910</v>
      </c>
      <c r="L464" s="24">
        <v>28180</v>
      </c>
      <c r="M464" s="24">
        <v>26710</v>
      </c>
      <c r="N464" s="24">
        <v>25250</v>
      </c>
    </row>
    <row r="465" spans="1:14" ht="26.25">
      <c r="A465" s="20">
        <v>307500</v>
      </c>
      <c r="B465" s="23" t="s">
        <v>532</v>
      </c>
      <c r="C465" s="24">
        <v>47660</v>
      </c>
      <c r="D465" s="24">
        <v>45460</v>
      </c>
      <c r="E465" s="24">
        <v>43260</v>
      </c>
      <c r="F465" s="24">
        <v>41060</v>
      </c>
      <c r="G465" s="24">
        <v>38860</v>
      </c>
      <c r="H465" s="24">
        <v>36660</v>
      </c>
      <c r="I465" s="24">
        <v>34460</v>
      </c>
      <c r="J465" s="24">
        <v>32260</v>
      </c>
      <c r="K465" s="24">
        <v>30060</v>
      </c>
      <c r="L465" s="24">
        <v>28280</v>
      </c>
      <c r="M465" s="24">
        <v>26810</v>
      </c>
      <c r="N465" s="24">
        <v>25350</v>
      </c>
    </row>
    <row r="466" spans="1:14" ht="26.25">
      <c r="A466" s="20">
        <v>308000</v>
      </c>
      <c r="B466" s="23" t="s">
        <v>533</v>
      </c>
      <c r="C466" s="24">
        <v>47810</v>
      </c>
      <c r="D466" s="24">
        <v>45610</v>
      </c>
      <c r="E466" s="24">
        <v>43410</v>
      </c>
      <c r="F466" s="24">
        <v>41210</v>
      </c>
      <c r="G466" s="24">
        <v>39010</v>
      </c>
      <c r="H466" s="24">
        <v>36810</v>
      </c>
      <c r="I466" s="24">
        <v>34610</v>
      </c>
      <c r="J466" s="24">
        <v>32410</v>
      </c>
      <c r="K466" s="24">
        <v>30210</v>
      </c>
      <c r="L466" s="24">
        <v>28380</v>
      </c>
      <c r="M466" s="24">
        <v>26910</v>
      </c>
      <c r="N466" s="24">
        <v>25450</v>
      </c>
    </row>
    <row r="467" spans="1:14" ht="26.25">
      <c r="A467" s="20">
        <v>308500</v>
      </c>
      <c r="B467" s="23" t="s">
        <v>534</v>
      </c>
      <c r="C467" s="24">
        <v>47960</v>
      </c>
      <c r="D467" s="24">
        <v>45760</v>
      </c>
      <c r="E467" s="24">
        <v>43560</v>
      </c>
      <c r="F467" s="24">
        <v>41360</v>
      </c>
      <c r="G467" s="24">
        <v>39160</v>
      </c>
      <c r="H467" s="24">
        <v>36960</v>
      </c>
      <c r="I467" s="24">
        <v>34760</v>
      </c>
      <c r="J467" s="24">
        <v>32560</v>
      </c>
      <c r="K467" s="24">
        <v>30360</v>
      </c>
      <c r="L467" s="24">
        <v>28480</v>
      </c>
      <c r="M467" s="24">
        <v>27010</v>
      </c>
      <c r="N467" s="24">
        <v>25550</v>
      </c>
    </row>
    <row r="468" spans="1:14" ht="26.25">
      <c r="A468" s="20">
        <v>309000</v>
      </c>
      <c r="B468" s="23" t="s">
        <v>535</v>
      </c>
      <c r="C468" s="24">
        <v>48110</v>
      </c>
      <c r="D468" s="24">
        <v>45910</v>
      </c>
      <c r="E468" s="24">
        <v>43710</v>
      </c>
      <c r="F468" s="24">
        <v>41510</v>
      </c>
      <c r="G468" s="24">
        <v>39310</v>
      </c>
      <c r="H468" s="24">
        <v>37110</v>
      </c>
      <c r="I468" s="24">
        <v>34910</v>
      </c>
      <c r="J468" s="24">
        <v>32710</v>
      </c>
      <c r="K468" s="24">
        <v>30510</v>
      </c>
      <c r="L468" s="24">
        <v>28580</v>
      </c>
      <c r="M468" s="24">
        <v>27110</v>
      </c>
      <c r="N468" s="24">
        <v>25650</v>
      </c>
    </row>
    <row r="469" spans="1:14" ht="27" thickBot="1">
      <c r="A469" s="20">
        <v>309500</v>
      </c>
      <c r="B469" s="25" t="s">
        <v>536</v>
      </c>
      <c r="C469" s="26">
        <v>48260</v>
      </c>
      <c r="D469" s="26">
        <v>46060</v>
      </c>
      <c r="E469" s="26">
        <v>43860</v>
      </c>
      <c r="F469" s="26">
        <v>41660</v>
      </c>
      <c r="G469" s="26">
        <v>39460</v>
      </c>
      <c r="H469" s="26">
        <v>37260</v>
      </c>
      <c r="I469" s="26">
        <v>35060</v>
      </c>
      <c r="J469" s="26">
        <v>32860</v>
      </c>
      <c r="K469" s="26">
        <v>30660</v>
      </c>
      <c r="L469" s="26">
        <v>28680</v>
      </c>
      <c r="M469" s="26">
        <v>27210</v>
      </c>
      <c r="N469" s="26">
        <v>25750</v>
      </c>
    </row>
    <row r="470" spans="1:14" ht="27" thickTop="1">
      <c r="A470" s="20">
        <v>310000</v>
      </c>
      <c r="B470" s="23" t="s">
        <v>537</v>
      </c>
      <c r="C470" s="24">
        <v>48410</v>
      </c>
      <c r="D470" s="24">
        <v>46210</v>
      </c>
      <c r="E470" s="24">
        <v>44010</v>
      </c>
      <c r="F470" s="24">
        <v>41810</v>
      </c>
      <c r="G470" s="24">
        <v>39610</v>
      </c>
      <c r="H470" s="24">
        <v>37410</v>
      </c>
      <c r="I470" s="24">
        <v>35210</v>
      </c>
      <c r="J470" s="24">
        <v>33010</v>
      </c>
      <c r="K470" s="24">
        <v>30810</v>
      </c>
      <c r="L470" s="24">
        <v>28780</v>
      </c>
      <c r="M470" s="24">
        <v>27310</v>
      </c>
      <c r="N470" s="24">
        <v>25850</v>
      </c>
    </row>
    <row r="471" spans="1:14" ht="26.25">
      <c r="A471" s="20">
        <v>310500</v>
      </c>
      <c r="B471" s="23" t="s">
        <v>538</v>
      </c>
      <c r="C471" s="24">
        <v>48560</v>
      </c>
      <c r="D471" s="24">
        <v>46360</v>
      </c>
      <c r="E471" s="24">
        <v>44160</v>
      </c>
      <c r="F471" s="24">
        <v>41960</v>
      </c>
      <c r="G471" s="24">
        <v>39760</v>
      </c>
      <c r="H471" s="24">
        <v>37560</v>
      </c>
      <c r="I471" s="24">
        <v>35360</v>
      </c>
      <c r="J471" s="24">
        <v>33160</v>
      </c>
      <c r="K471" s="24">
        <v>30960</v>
      </c>
      <c r="L471" s="24">
        <v>28880</v>
      </c>
      <c r="M471" s="24">
        <v>27410</v>
      </c>
      <c r="N471" s="24">
        <v>25950</v>
      </c>
    </row>
    <row r="472" spans="1:14" ht="26.25">
      <c r="A472" s="20">
        <v>311000</v>
      </c>
      <c r="B472" s="23" t="s">
        <v>539</v>
      </c>
      <c r="C472" s="24">
        <v>48710</v>
      </c>
      <c r="D472" s="24">
        <v>46510</v>
      </c>
      <c r="E472" s="24">
        <v>44310</v>
      </c>
      <c r="F472" s="24">
        <v>42110</v>
      </c>
      <c r="G472" s="24">
        <v>39910</v>
      </c>
      <c r="H472" s="24">
        <v>37710</v>
      </c>
      <c r="I472" s="24">
        <v>35510</v>
      </c>
      <c r="J472" s="24">
        <v>33310</v>
      </c>
      <c r="K472" s="24">
        <v>31110</v>
      </c>
      <c r="L472" s="24">
        <v>28980</v>
      </c>
      <c r="M472" s="24">
        <v>27510</v>
      </c>
      <c r="N472" s="24">
        <v>26050</v>
      </c>
    </row>
    <row r="473" spans="1:14" ht="26.25">
      <c r="A473" s="20">
        <v>311500</v>
      </c>
      <c r="B473" s="23" t="s">
        <v>540</v>
      </c>
      <c r="C473" s="24">
        <v>48860</v>
      </c>
      <c r="D473" s="24">
        <v>46660</v>
      </c>
      <c r="E473" s="24">
        <v>44460</v>
      </c>
      <c r="F473" s="24">
        <v>42260</v>
      </c>
      <c r="G473" s="24">
        <v>40060</v>
      </c>
      <c r="H473" s="24">
        <v>37860</v>
      </c>
      <c r="I473" s="24">
        <v>35660</v>
      </c>
      <c r="J473" s="24">
        <v>33460</v>
      </c>
      <c r="K473" s="24">
        <v>31260</v>
      </c>
      <c r="L473" s="24">
        <v>29080</v>
      </c>
      <c r="M473" s="24">
        <v>27610</v>
      </c>
      <c r="N473" s="24">
        <v>26150</v>
      </c>
    </row>
    <row r="474" spans="1:14" ht="26.25">
      <c r="A474" s="20">
        <v>312000</v>
      </c>
      <c r="B474" s="23" t="s">
        <v>541</v>
      </c>
      <c r="C474" s="24">
        <v>49010</v>
      </c>
      <c r="D474" s="24">
        <v>46810</v>
      </c>
      <c r="E474" s="24">
        <v>44610</v>
      </c>
      <c r="F474" s="24">
        <v>42410</v>
      </c>
      <c r="G474" s="24">
        <v>40210</v>
      </c>
      <c r="H474" s="24">
        <v>38010</v>
      </c>
      <c r="I474" s="24">
        <v>35810</v>
      </c>
      <c r="J474" s="24">
        <v>33610</v>
      </c>
      <c r="K474" s="24">
        <v>31410</v>
      </c>
      <c r="L474" s="24">
        <v>29210</v>
      </c>
      <c r="M474" s="24">
        <v>27710</v>
      </c>
      <c r="N474" s="24">
        <v>26250</v>
      </c>
    </row>
    <row r="475" spans="1:14" ht="26.25">
      <c r="A475" s="20">
        <v>312500</v>
      </c>
      <c r="B475" s="23" t="s">
        <v>542</v>
      </c>
      <c r="C475" s="24">
        <v>49160</v>
      </c>
      <c r="D475" s="24">
        <v>46960</v>
      </c>
      <c r="E475" s="24">
        <v>44760</v>
      </c>
      <c r="F475" s="24">
        <v>42560</v>
      </c>
      <c r="G475" s="24">
        <v>40360</v>
      </c>
      <c r="H475" s="24">
        <v>38160</v>
      </c>
      <c r="I475" s="24">
        <v>35960</v>
      </c>
      <c r="J475" s="24">
        <v>33760</v>
      </c>
      <c r="K475" s="24">
        <v>31560</v>
      </c>
      <c r="L475" s="24">
        <v>29360</v>
      </c>
      <c r="M475" s="24">
        <v>27810</v>
      </c>
      <c r="N475" s="24">
        <v>26350</v>
      </c>
    </row>
    <row r="476" spans="1:14" ht="26.25">
      <c r="A476" s="20">
        <v>313000</v>
      </c>
      <c r="B476" s="23" t="s">
        <v>543</v>
      </c>
      <c r="C476" s="24">
        <v>49310</v>
      </c>
      <c r="D476" s="24">
        <v>47110</v>
      </c>
      <c r="E476" s="24">
        <v>44910</v>
      </c>
      <c r="F476" s="24">
        <v>42710</v>
      </c>
      <c r="G476" s="24">
        <v>40510</v>
      </c>
      <c r="H476" s="24">
        <v>38310</v>
      </c>
      <c r="I476" s="24">
        <v>36110</v>
      </c>
      <c r="J476" s="24">
        <v>33910</v>
      </c>
      <c r="K476" s="24">
        <v>31710</v>
      </c>
      <c r="L476" s="24">
        <v>29510</v>
      </c>
      <c r="M476" s="24">
        <v>27910</v>
      </c>
      <c r="N476" s="24">
        <v>26450</v>
      </c>
    </row>
    <row r="477" spans="1:14" ht="26.25">
      <c r="A477" s="20">
        <v>313500</v>
      </c>
      <c r="B477" s="23" t="s">
        <v>544</v>
      </c>
      <c r="C477" s="24">
        <v>49460</v>
      </c>
      <c r="D477" s="24">
        <v>47260</v>
      </c>
      <c r="E477" s="24">
        <v>45060</v>
      </c>
      <c r="F477" s="24">
        <v>42860</v>
      </c>
      <c r="G477" s="24">
        <v>40660</v>
      </c>
      <c r="H477" s="24">
        <v>38460</v>
      </c>
      <c r="I477" s="24">
        <v>36260</v>
      </c>
      <c r="J477" s="24">
        <v>34060</v>
      </c>
      <c r="K477" s="24">
        <v>31860</v>
      </c>
      <c r="L477" s="24">
        <v>29660</v>
      </c>
      <c r="M477" s="24">
        <v>28010</v>
      </c>
      <c r="N477" s="24">
        <v>26550</v>
      </c>
    </row>
    <row r="478" spans="1:14" ht="26.25">
      <c r="A478" s="20">
        <v>314000</v>
      </c>
      <c r="B478" s="23" t="s">
        <v>545</v>
      </c>
      <c r="C478" s="24">
        <v>49610</v>
      </c>
      <c r="D478" s="24">
        <v>47410</v>
      </c>
      <c r="E478" s="24">
        <v>45210</v>
      </c>
      <c r="F478" s="24">
        <v>43010</v>
      </c>
      <c r="G478" s="24">
        <v>40810</v>
      </c>
      <c r="H478" s="24">
        <v>38610</v>
      </c>
      <c r="I478" s="24">
        <v>36410</v>
      </c>
      <c r="J478" s="24">
        <v>34210</v>
      </c>
      <c r="K478" s="24">
        <v>32010</v>
      </c>
      <c r="L478" s="24">
        <v>29810</v>
      </c>
      <c r="M478" s="24">
        <v>28110</v>
      </c>
      <c r="N478" s="24">
        <v>26650</v>
      </c>
    </row>
    <row r="479" spans="1:14" ht="27" thickBot="1">
      <c r="A479" s="20">
        <v>314500</v>
      </c>
      <c r="B479" s="25" t="s">
        <v>546</v>
      </c>
      <c r="C479" s="26">
        <v>49760</v>
      </c>
      <c r="D479" s="26">
        <v>47560</v>
      </c>
      <c r="E479" s="26">
        <v>45360</v>
      </c>
      <c r="F479" s="26">
        <v>43160</v>
      </c>
      <c r="G479" s="26">
        <v>40960</v>
      </c>
      <c r="H479" s="26">
        <v>38760</v>
      </c>
      <c r="I479" s="26">
        <v>36560</v>
      </c>
      <c r="J479" s="26">
        <v>34360</v>
      </c>
      <c r="K479" s="26">
        <v>32160</v>
      </c>
      <c r="L479" s="26">
        <v>29960</v>
      </c>
      <c r="M479" s="26">
        <v>28210</v>
      </c>
      <c r="N479" s="26">
        <v>26750</v>
      </c>
    </row>
    <row r="480" spans="1:14" ht="27" thickTop="1">
      <c r="A480" s="20">
        <v>315000</v>
      </c>
      <c r="B480" s="23" t="s">
        <v>547</v>
      </c>
      <c r="C480" s="24">
        <v>49910</v>
      </c>
      <c r="D480" s="24">
        <v>47710</v>
      </c>
      <c r="E480" s="24">
        <v>45510</v>
      </c>
      <c r="F480" s="24">
        <v>43310</v>
      </c>
      <c r="G480" s="24">
        <v>41110</v>
      </c>
      <c r="H480" s="24">
        <v>38910</v>
      </c>
      <c r="I480" s="24">
        <v>36710</v>
      </c>
      <c r="J480" s="24">
        <v>34510</v>
      </c>
      <c r="K480" s="24">
        <v>32310</v>
      </c>
      <c r="L480" s="24">
        <v>30110</v>
      </c>
      <c r="M480" s="24">
        <v>28310</v>
      </c>
      <c r="N480" s="24">
        <v>26850</v>
      </c>
    </row>
    <row r="481" spans="1:14" ht="26.25">
      <c r="A481" s="20">
        <v>315500</v>
      </c>
      <c r="B481" s="23" t="s">
        <v>548</v>
      </c>
      <c r="C481" s="24">
        <v>50060</v>
      </c>
      <c r="D481" s="24">
        <v>47860</v>
      </c>
      <c r="E481" s="24">
        <v>45660</v>
      </c>
      <c r="F481" s="24">
        <v>43460</v>
      </c>
      <c r="G481" s="24">
        <v>41260</v>
      </c>
      <c r="H481" s="24">
        <v>39060</v>
      </c>
      <c r="I481" s="24">
        <v>36860</v>
      </c>
      <c r="J481" s="24">
        <v>34660</v>
      </c>
      <c r="K481" s="24">
        <v>32460</v>
      </c>
      <c r="L481" s="24">
        <v>30260</v>
      </c>
      <c r="M481" s="24">
        <v>28410</v>
      </c>
      <c r="N481" s="24">
        <v>26950</v>
      </c>
    </row>
    <row r="482" spans="1:14" ht="26.25">
      <c r="A482" s="20">
        <v>316000</v>
      </c>
      <c r="B482" s="23" t="s">
        <v>549</v>
      </c>
      <c r="C482" s="24">
        <v>50210</v>
      </c>
      <c r="D482" s="24">
        <v>48010</v>
      </c>
      <c r="E482" s="24">
        <v>45810</v>
      </c>
      <c r="F482" s="24">
        <v>43610</v>
      </c>
      <c r="G482" s="24">
        <v>41410</v>
      </c>
      <c r="H482" s="24">
        <v>39210</v>
      </c>
      <c r="I482" s="24">
        <v>37010</v>
      </c>
      <c r="J482" s="24">
        <v>34810</v>
      </c>
      <c r="K482" s="24">
        <v>32610</v>
      </c>
      <c r="L482" s="24">
        <v>30410</v>
      </c>
      <c r="M482" s="24">
        <v>28510</v>
      </c>
      <c r="N482" s="24">
        <v>27050</v>
      </c>
    </row>
    <row r="483" spans="1:14" ht="26.25">
      <c r="A483" s="20">
        <v>316500</v>
      </c>
      <c r="B483" s="23" t="s">
        <v>550</v>
      </c>
      <c r="C483" s="24">
        <v>50360</v>
      </c>
      <c r="D483" s="24">
        <v>48160</v>
      </c>
      <c r="E483" s="24">
        <v>45960</v>
      </c>
      <c r="F483" s="24">
        <v>43760</v>
      </c>
      <c r="G483" s="24">
        <v>41560</v>
      </c>
      <c r="H483" s="24">
        <v>39360</v>
      </c>
      <c r="I483" s="24">
        <v>37160</v>
      </c>
      <c r="J483" s="24">
        <v>34960</v>
      </c>
      <c r="K483" s="24">
        <v>32760</v>
      </c>
      <c r="L483" s="24">
        <v>30560</v>
      </c>
      <c r="M483" s="24">
        <v>28610</v>
      </c>
      <c r="N483" s="24">
        <v>27150</v>
      </c>
    </row>
    <row r="484" spans="1:14" ht="26.25">
      <c r="A484" s="20">
        <v>317000</v>
      </c>
      <c r="B484" s="23" t="s">
        <v>551</v>
      </c>
      <c r="C484" s="24">
        <v>50510</v>
      </c>
      <c r="D484" s="24">
        <v>48310</v>
      </c>
      <c r="E484" s="24">
        <v>46110</v>
      </c>
      <c r="F484" s="24">
        <v>43910</v>
      </c>
      <c r="G484" s="24">
        <v>41710</v>
      </c>
      <c r="H484" s="24">
        <v>39510</v>
      </c>
      <c r="I484" s="24">
        <v>37310</v>
      </c>
      <c r="J484" s="24">
        <v>35110</v>
      </c>
      <c r="K484" s="24">
        <v>32910</v>
      </c>
      <c r="L484" s="24">
        <v>30710</v>
      </c>
      <c r="M484" s="24">
        <v>28710</v>
      </c>
      <c r="N484" s="24">
        <v>27250</v>
      </c>
    </row>
    <row r="485" spans="1:14" ht="26.25">
      <c r="A485" s="20">
        <v>317500</v>
      </c>
      <c r="B485" s="23" t="s">
        <v>552</v>
      </c>
      <c r="C485" s="24">
        <v>50660</v>
      </c>
      <c r="D485" s="24">
        <v>48460</v>
      </c>
      <c r="E485" s="24">
        <v>46260</v>
      </c>
      <c r="F485" s="24">
        <v>44060</v>
      </c>
      <c r="G485" s="24">
        <v>41860</v>
      </c>
      <c r="H485" s="24">
        <v>39660</v>
      </c>
      <c r="I485" s="24">
        <v>37460</v>
      </c>
      <c r="J485" s="24">
        <v>35260</v>
      </c>
      <c r="K485" s="24">
        <v>33060</v>
      </c>
      <c r="L485" s="24">
        <v>30860</v>
      </c>
      <c r="M485" s="24">
        <v>28810</v>
      </c>
      <c r="N485" s="24">
        <v>27350</v>
      </c>
    </row>
    <row r="486" spans="1:14" ht="26.25">
      <c r="A486" s="20">
        <v>318000</v>
      </c>
      <c r="B486" s="23" t="s">
        <v>553</v>
      </c>
      <c r="C486" s="24">
        <v>50810</v>
      </c>
      <c r="D486" s="24">
        <v>48610</v>
      </c>
      <c r="E486" s="24">
        <v>46410</v>
      </c>
      <c r="F486" s="24">
        <v>44210</v>
      </c>
      <c r="G486" s="24">
        <v>42010</v>
      </c>
      <c r="H486" s="24">
        <v>39810</v>
      </c>
      <c r="I486" s="24">
        <v>37610</v>
      </c>
      <c r="J486" s="24">
        <v>35410</v>
      </c>
      <c r="K486" s="24">
        <v>33210</v>
      </c>
      <c r="L486" s="24">
        <v>31010</v>
      </c>
      <c r="M486" s="24">
        <v>28910</v>
      </c>
      <c r="N486" s="24">
        <v>27450</v>
      </c>
    </row>
    <row r="487" spans="1:14" ht="26.25">
      <c r="A487" s="20">
        <v>318500</v>
      </c>
      <c r="B487" s="23" t="s">
        <v>554</v>
      </c>
      <c r="C487" s="24">
        <v>50960</v>
      </c>
      <c r="D487" s="24">
        <v>48760</v>
      </c>
      <c r="E487" s="24">
        <v>46560</v>
      </c>
      <c r="F487" s="24">
        <v>44360</v>
      </c>
      <c r="G487" s="24">
        <v>42160</v>
      </c>
      <c r="H487" s="24">
        <v>39960</v>
      </c>
      <c r="I487" s="24">
        <v>37760</v>
      </c>
      <c r="J487" s="24">
        <v>35560</v>
      </c>
      <c r="K487" s="24">
        <v>33360</v>
      </c>
      <c r="L487" s="24">
        <v>31160</v>
      </c>
      <c r="M487" s="24">
        <v>29010</v>
      </c>
      <c r="N487" s="24">
        <v>27550</v>
      </c>
    </row>
    <row r="488" spans="1:14" ht="26.25">
      <c r="A488" s="20">
        <v>319000</v>
      </c>
      <c r="B488" s="23" t="s">
        <v>555</v>
      </c>
      <c r="C488" s="24">
        <v>51110</v>
      </c>
      <c r="D488" s="24">
        <v>48910</v>
      </c>
      <c r="E488" s="24">
        <v>46710</v>
      </c>
      <c r="F488" s="24">
        <v>44510</v>
      </c>
      <c r="G488" s="24">
        <v>42310</v>
      </c>
      <c r="H488" s="24">
        <v>40110</v>
      </c>
      <c r="I488" s="24">
        <v>37910</v>
      </c>
      <c r="J488" s="24">
        <v>35710</v>
      </c>
      <c r="K488" s="24">
        <v>33510</v>
      </c>
      <c r="L488" s="24">
        <v>31310</v>
      </c>
      <c r="M488" s="24">
        <v>29110</v>
      </c>
      <c r="N488" s="24">
        <v>27650</v>
      </c>
    </row>
    <row r="489" spans="1:14" ht="27" thickBot="1">
      <c r="A489" s="20">
        <v>319500</v>
      </c>
      <c r="B489" s="25" t="s">
        <v>556</v>
      </c>
      <c r="C489" s="26">
        <v>51260</v>
      </c>
      <c r="D489" s="26">
        <v>49060</v>
      </c>
      <c r="E489" s="26">
        <v>46860</v>
      </c>
      <c r="F489" s="26">
        <v>44660</v>
      </c>
      <c r="G489" s="26">
        <v>42460</v>
      </c>
      <c r="H489" s="26">
        <v>40260</v>
      </c>
      <c r="I489" s="26">
        <v>38060</v>
      </c>
      <c r="J489" s="26">
        <v>35860</v>
      </c>
      <c r="K489" s="26">
        <v>33660</v>
      </c>
      <c r="L489" s="26">
        <v>31460</v>
      </c>
      <c r="M489" s="26">
        <v>29260</v>
      </c>
      <c r="N489" s="26">
        <v>27750</v>
      </c>
    </row>
    <row r="490" spans="1:14" ht="27" thickTop="1">
      <c r="A490" s="20">
        <v>320000</v>
      </c>
      <c r="B490" s="23" t="s">
        <v>557</v>
      </c>
      <c r="C490" s="24">
        <v>51410</v>
      </c>
      <c r="D490" s="24">
        <v>49210</v>
      </c>
      <c r="E490" s="24">
        <v>47010</v>
      </c>
      <c r="F490" s="24">
        <v>44810</v>
      </c>
      <c r="G490" s="24">
        <v>42610</v>
      </c>
      <c r="H490" s="24">
        <v>40410</v>
      </c>
      <c r="I490" s="24">
        <v>38210</v>
      </c>
      <c r="J490" s="24">
        <v>36010</v>
      </c>
      <c r="K490" s="24">
        <v>33810</v>
      </c>
      <c r="L490" s="24">
        <v>31610</v>
      </c>
      <c r="M490" s="24">
        <v>29410</v>
      </c>
      <c r="N490" s="24">
        <v>27850</v>
      </c>
    </row>
    <row r="491" spans="1:14" ht="26.25">
      <c r="A491" s="20">
        <v>320500</v>
      </c>
      <c r="B491" s="23" t="s">
        <v>558</v>
      </c>
      <c r="C491" s="24">
        <v>51560</v>
      </c>
      <c r="D491" s="24">
        <v>49360</v>
      </c>
      <c r="E491" s="24">
        <v>47160</v>
      </c>
      <c r="F491" s="24">
        <v>44960</v>
      </c>
      <c r="G491" s="24">
        <v>42760</v>
      </c>
      <c r="H491" s="24">
        <v>40560</v>
      </c>
      <c r="I491" s="24">
        <v>38360</v>
      </c>
      <c r="J491" s="24">
        <v>36160</v>
      </c>
      <c r="K491" s="24">
        <v>33960</v>
      </c>
      <c r="L491" s="24">
        <v>31760</v>
      </c>
      <c r="M491" s="24">
        <v>29560</v>
      </c>
      <c r="N491" s="24">
        <v>27950</v>
      </c>
    </row>
    <row r="492" spans="1:14" ht="26.25">
      <c r="A492" s="20">
        <v>321000</v>
      </c>
      <c r="B492" s="23" t="s">
        <v>559</v>
      </c>
      <c r="C492" s="24">
        <v>51710</v>
      </c>
      <c r="D492" s="24">
        <v>49510</v>
      </c>
      <c r="E492" s="24">
        <v>47310</v>
      </c>
      <c r="F492" s="24">
        <v>45110</v>
      </c>
      <c r="G492" s="24">
        <v>42910</v>
      </c>
      <c r="H492" s="24">
        <v>40710</v>
      </c>
      <c r="I492" s="24">
        <v>38510</v>
      </c>
      <c r="J492" s="24">
        <v>36310</v>
      </c>
      <c r="K492" s="24">
        <v>34110</v>
      </c>
      <c r="L492" s="24">
        <v>31910</v>
      </c>
      <c r="M492" s="24">
        <v>29710</v>
      </c>
      <c r="N492" s="24">
        <v>28050</v>
      </c>
    </row>
    <row r="493" spans="1:14" ht="26.25">
      <c r="A493" s="20">
        <v>321500</v>
      </c>
      <c r="B493" s="23" t="s">
        <v>560</v>
      </c>
      <c r="C493" s="24">
        <v>51860</v>
      </c>
      <c r="D493" s="24">
        <v>49660</v>
      </c>
      <c r="E493" s="24">
        <v>47460</v>
      </c>
      <c r="F493" s="24">
        <v>45260</v>
      </c>
      <c r="G493" s="24">
        <v>43060</v>
      </c>
      <c r="H493" s="24">
        <v>40860</v>
      </c>
      <c r="I493" s="24">
        <v>38660</v>
      </c>
      <c r="J493" s="24">
        <v>36460</v>
      </c>
      <c r="K493" s="24">
        <v>34260</v>
      </c>
      <c r="L493" s="24">
        <v>32060</v>
      </c>
      <c r="M493" s="24">
        <v>29860</v>
      </c>
      <c r="N493" s="24">
        <v>28150</v>
      </c>
    </row>
    <row r="494" spans="1:14" ht="26.25">
      <c r="A494" s="20">
        <v>322000</v>
      </c>
      <c r="B494" s="23" t="s">
        <v>561</v>
      </c>
      <c r="C494" s="24">
        <v>52010</v>
      </c>
      <c r="D494" s="24">
        <v>49810</v>
      </c>
      <c r="E494" s="24">
        <v>47610</v>
      </c>
      <c r="F494" s="24">
        <v>45410</v>
      </c>
      <c r="G494" s="24">
        <v>43210</v>
      </c>
      <c r="H494" s="24">
        <v>41010</v>
      </c>
      <c r="I494" s="24">
        <v>38810</v>
      </c>
      <c r="J494" s="24">
        <v>36610</v>
      </c>
      <c r="K494" s="24">
        <v>34410</v>
      </c>
      <c r="L494" s="24">
        <v>32210</v>
      </c>
      <c r="M494" s="24">
        <v>30010</v>
      </c>
      <c r="N494" s="24">
        <v>28250</v>
      </c>
    </row>
    <row r="495" spans="1:14" ht="26.25">
      <c r="A495" s="20">
        <v>322500</v>
      </c>
      <c r="B495" s="23" t="s">
        <v>562</v>
      </c>
      <c r="C495" s="24">
        <v>52160</v>
      </c>
      <c r="D495" s="24">
        <v>49960</v>
      </c>
      <c r="E495" s="24">
        <v>47760</v>
      </c>
      <c r="F495" s="24">
        <v>45560</v>
      </c>
      <c r="G495" s="24">
        <v>43360</v>
      </c>
      <c r="H495" s="24">
        <v>41160</v>
      </c>
      <c r="I495" s="24">
        <v>38960</v>
      </c>
      <c r="J495" s="24">
        <v>36760</v>
      </c>
      <c r="K495" s="24">
        <v>34560</v>
      </c>
      <c r="L495" s="24">
        <v>32360</v>
      </c>
      <c r="M495" s="24">
        <v>30160</v>
      </c>
      <c r="N495" s="24">
        <v>28350</v>
      </c>
    </row>
    <row r="496" spans="1:14" ht="26.25">
      <c r="A496" s="20">
        <v>323000</v>
      </c>
      <c r="B496" s="23" t="s">
        <v>563</v>
      </c>
      <c r="C496" s="24">
        <v>52310</v>
      </c>
      <c r="D496" s="24">
        <v>50110</v>
      </c>
      <c r="E496" s="24">
        <v>47910</v>
      </c>
      <c r="F496" s="24">
        <v>45710</v>
      </c>
      <c r="G496" s="24">
        <v>43510</v>
      </c>
      <c r="H496" s="24">
        <v>41310</v>
      </c>
      <c r="I496" s="24">
        <v>39110</v>
      </c>
      <c r="J496" s="24">
        <v>36910</v>
      </c>
      <c r="K496" s="24">
        <v>34710</v>
      </c>
      <c r="L496" s="24">
        <v>32510</v>
      </c>
      <c r="M496" s="24">
        <v>30310</v>
      </c>
      <c r="N496" s="24">
        <v>28450</v>
      </c>
    </row>
    <row r="497" spans="1:14" ht="26.25">
      <c r="A497" s="20">
        <v>323500</v>
      </c>
      <c r="B497" s="23" t="s">
        <v>564</v>
      </c>
      <c r="C497" s="24">
        <v>52460</v>
      </c>
      <c r="D497" s="24">
        <v>50260</v>
      </c>
      <c r="E497" s="24">
        <v>48060</v>
      </c>
      <c r="F497" s="24">
        <v>45860</v>
      </c>
      <c r="G497" s="24">
        <v>43660</v>
      </c>
      <c r="H497" s="24">
        <v>41460</v>
      </c>
      <c r="I497" s="24">
        <v>39260</v>
      </c>
      <c r="J497" s="24">
        <v>37060</v>
      </c>
      <c r="K497" s="24">
        <v>34860</v>
      </c>
      <c r="L497" s="24">
        <v>32660</v>
      </c>
      <c r="M497" s="24">
        <v>30460</v>
      </c>
      <c r="N497" s="24">
        <v>28550</v>
      </c>
    </row>
    <row r="498" spans="1:14" ht="26.25">
      <c r="A498" s="20">
        <v>324000</v>
      </c>
      <c r="B498" s="23" t="s">
        <v>565</v>
      </c>
      <c r="C498" s="24">
        <v>52610</v>
      </c>
      <c r="D498" s="24">
        <v>50410</v>
      </c>
      <c r="E498" s="24">
        <v>48210</v>
      </c>
      <c r="F498" s="24">
        <v>46010</v>
      </c>
      <c r="G498" s="24">
        <v>43810</v>
      </c>
      <c r="H498" s="24">
        <v>41610</v>
      </c>
      <c r="I498" s="24">
        <v>39410</v>
      </c>
      <c r="J498" s="24">
        <v>37210</v>
      </c>
      <c r="K498" s="24">
        <v>35010</v>
      </c>
      <c r="L498" s="24">
        <v>32810</v>
      </c>
      <c r="M498" s="24">
        <v>30610</v>
      </c>
      <c r="N498" s="24">
        <v>28650</v>
      </c>
    </row>
    <row r="499" spans="1:14" ht="27" thickBot="1">
      <c r="A499" s="20">
        <v>324500</v>
      </c>
      <c r="B499" s="25" t="s">
        <v>566</v>
      </c>
      <c r="C499" s="26">
        <v>52760</v>
      </c>
      <c r="D499" s="26">
        <v>50560</v>
      </c>
      <c r="E499" s="26">
        <v>48360</v>
      </c>
      <c r="F499" s="26">
        <v>46160</v>
      </c>
      <c r="G499" s="26">
        <v>43960</v>
      </c>
      <c r="H499" s="26">
        <v>41760</v>
      </c>
      <c r="I499" s="26">
        <v>39560</v>
      </c>
      <c r="J499" s="26">
        <v>37360</v>
      </c>
      <c r="K499" s="26">
        <v>35160</v>
      </c>
      <c r="L499" s="26">
        <v>32960</v>
      </c>
      <c r="M499" s="26">
        <v>30760</v>
      </c>
      <c r="N499" s="26">
        <v>28750</v>
      </c>
    </row>
    <row r="500" spans="1:14" ht="27" thickTop="1">
      <c r="A500" s="20">
        <v>325000</v>
      </c>
      <c r="B500" s="23" t="s">
        <v>567</v>
      </c>
      <c r="C500" s="24">
        <v>52910</v>
      </c>
      <c r="D500" s="24">
        <v>50710</v>
      </c>
      <c r="E500" s="24">
        <v>48510</v>
      </c>
      <c r="F500" s="24">
        <v>46310</v>
      </c>
      <c r="G500" s="24">
        <v>44110</v>
      </c>
      <c r="H500" s="24">
        <v>41910</v>
      </c>
      <c r="I500" s="24">
        <v>39710</v>
      </c>
      <c r="J500" s="24">
        <v>37510</v>
      </c>
      <c r="K500" s="24">
        <v>35310</v>
      </c>
      <c r="L500" s="24">
        <v>33110</v>
      </c>
      <c r="M500" s="24">
        <v>30910</v>
      </c>
      <c r="N500" s="24">
        <v>28850</v>
      </c>
    </row>
    <row r="501" spans="1:14" ht="26.25">
      <c r="A501" s="20">
        <v>325500</v>
      </c>
      <c r="B501" s="23" t="s">
        <v>568</v>
      </c>
      <c r="C501" s="24">
        <v>53060</v>
      </c>
      <c r="D501" s="24">
        <v>50860</v>
      </c>
      <c r="E501" s="24">
        <v>48660</v>
      </c>
      <c r="F501" s="24">
        <v>46460</v>
      </c>
      <c r="G501" s="24">
        <v>44260</v>
      </c>
      <c r="H501" s="24">
        <v>42060</v>
      </c>
      <c r="I501" s="24">
        <v>39860</v>
      </c>
      <c r="J501" s="24">
        <v>37660</v>
      </c>
      <c r="K501" s="24">
        <v>35460</v>
      </c>
      <c r="L501" s="24">
        <v>33260</v>
      </c>
      <c r="M501" s="24">
        <v>31060</v>
      </c>
      <c r="N501" s="24">
        <v>28950</v>
      </c>
    </row>
    <row r="502" spans="1:14" ht="26.25">
      <c r="A502" s="20">
        <v>326000</v>
      </c>
      <c r="B502" s="23" t="s">
        <v>569</v>
      </c>
      <c r="C502" s="24">
        <v>53210</v>
      </c>
      <c r="D502" s="24">
        <v>51010</v>
      </c>
      <c r="E502" s="24">
        <v>48810</v>
      </c>
      <c r="F502" s="24">
        <v>46610</v>
      </c>
      <c r="G502" s="24">
        <v>44410</v>
      </c>
      <c r="H502" s="24">
        <v>42210</v>
      </c>
      <c r="I502" s="24">
        <v>40010</v>
      </c>
      <c r="J502" s="24">
        <v>37810</v>
      </c>
      <c r="K502" s="24">
        <v>35610</v>
      </c>
      <c r="L502" s="24">
        <v>33410</v>
      </c>
      <c r="M502" s="24">
        <v>31210</v>
      </c>
      <c r="N502" s="24">
        <v>29050</v>
      </c>
    </row>
    <row r="503" spans="1:14" ht="26.25">
      <c r="A503" s="20">
        <v>326500</v>
      </c>
      <c r="B503" s="23" t="s">
        <v>570</v>
      </c>
      <c r="C503" s="24">
        <v>53360</v>
      </c>
      <c r="D503" s="24">
        <v>51160</v>
      </c>
      <c r="E503" s="24">
        <v>48960</v>
      </c>
      <c r="F503" s="24">
        <v>46760</v>
      </c>
      <c r="G503" s="24">
        <v>44560</v>
      </c>
      <c r="H503" s="24">
        <v>42360</v>
      </c>
      <c r="I503" s="24">
        <v>40160</v>
      </c>
      <c r="J503" s="24">
        <v>37960</v>
      </c>
      <c r="K503" s="24">
        <v>35760</v>
      </c>
      <c r="L503" s="24">
        <v>33560</v>
      </c>
      <c r="M503" s="24">
        <v>31360</v>
      </c>
      <c r="N503" s="24">
        <v>29160</v>
      </c>
    </row>
    <row r="504" spans="1:14" ht="26.25">
      <c r="A504" s="20">
        <v>327000</v>
      </c>
      <c r="B504" s="23" t="s">
        <v>571</v>
      </c>
      <c r="C504" s="24">
        <v>53510</v>
      </c>
      <c r="D504" s="24">
        <v>51310</v>
      </c>
      <c r="E504" s="24">
        <v>49110</v>
      </c>
      <c r="F504" s="24">
        <v>46910</v>
      </c>
      <c r="G504" s="24">
        <v>44710</v>
      </c>
      <c r="H504" s="24">
        <v>42510</v>
      </c>
      <c r="I504" s="24">
        <v>40310</v>
      </c>
      <c r="J504" s="24">
        <v>38110</v>
      </c>
      <c r="K504" s="24">
        <v>35910</v>
      </c>
      <c r="L504" s="24">
        <v>33710</v>
      </c>
      <c r="M504" s="24">
        <v>31510</v>
      </c>
      <c r="N504" s="24">
        <v>29310</v>
      </c>
    </row>
    <row r="505" spans="1:14" ht="26.25">
      <c r="A505" s="20">
        <v>327500</v>
      </c>
      <c r="B505" s="23" t="s">
        <v>572</v>
      </c>
      <c r="C505" s="24">
        <v>53660</v>
      </c>
      <c r="D505" s="24">
        <v>51460</v>
      </c>
      <c r="E505" s="24">
        <v>49260</v>
      </c>
      <c r="F505" s="24">
        <v>47060</v>
      </c>
      <c r="G505" s="24">
        <v>44860</v>
      </c>
      <c r="H505" s="24">
        <v>42660</v>
      </c>
      <c r="I505" s="24">
        <v>40460</v>
      </c>
      <c r="J505" s="24">
        <v>38260</v>
      </c>
      <c r="K505" s="24">
        <v>36060</v>
      </c>
      <c r="L505" s="24">
        <v>33860</v>
      </c>
      <c r="M505" s="24">
        <v>31660</v>
      </c>
      <c r="N505" s="24">
        <v>29460</v>
      </c>
    </row>
    <row r="506" spans="1:14" ht="26.25">
      <c r="A506" s="20">
        <v>328000</v>
      </c>
      <c r="B506" s="23" t="s">
        <v>573</v>
      </c>
      <c r="C506" s="24">
        <v>53810</v>
      </c>
      <c r="D506" s="24">
        <v>51610</v>
      </c>
      <c r="E506" s="24">
        <v>49410</v>
      </c>
      <c r="F506" s="24">
        <v>47210</v>
      </c>
      <c r="G506" s="24">
        <v>45010</v>
      </c>
      <c r="H506" s="24">
        <v>42810</v>
      </c>
      <c r="I506" s="24">
        <v>40610</v>
      </c>
      <c r="J506" s="24">
        <v>38410</v>
      </c>
      <c r="K506" s="24">
        <v>36210</v>
      </c>
      <c r="L506" s="24">
        <v>34010</v>
      </c>
      <c r="M506" s="24">
        <v>31810</v>
      </c>
      <c r="N506" s="24">
        <v>29610</v>
      </c>
    </row>
    <row r="507" spans="1:14" ht="26.25">
      <c r="A507" s="20">
        <v>328500</v>
      </c>
      <c r="B507" s="23" t="s">
        <v>574</v>
      </c>
      <c r="C507" s="24">
        <v>53960</v>
      </c>
      <c r="D507" s="24">
        <v>51760</v>
      </c>
      <c r="E507" s="24">
        <v>49560</v>
      </c>
      <c r="F507" s="24">
        <v>47360</v>
      </c>
      <c r="G507" s="24">
        <v>45160</v>
      </c>
      <c r="H507" s="24">
        <v>42960</v>
      </c>
      <c r="I507" s="24">
        <v>40760</v>
      </c>
      <c r="J507" s="24">
        <v>38560</v>
      </c>
      <c r="K507" s="24">
        <v>36360</v>
      </c>
      <c r="L507" s="24">
        <v>34160</v>
      </c>
      <c r="M507" s="24">
        <v>31960</v>
      </c>
      <c r="N507" s="24">
        <v>29760</v>
      </c>
    </row>
    <row r="508" spans="1:14" ht="26.25">
      <c r="A508" s="20">
        <v>329000</v>
      </c>
      <c r="B508" s="23" t="s">
        <v>575</v>
      </c>
      <c r="C508" s="24">
        <v>54110</v>
      </c>
      <c r="D508" s="24">
        <v>51910</v>
      </c>
      <c r="E508" s="24">
        <v>49710</v>
      </c>
      <c r="F508" s="24">
        <v>47510</v>
      </c>
      <c r="G508" s="24">
        <v>45310</v>
      </c>
      <c r="H508" s="24">
        <v>43110</v>
      </c>
      <c r="I508" s="24">
        <v>40910</v>
      </c>
      <c r="J508" s="24">
        <v>38710</v>
      </c>
      <c r="K508" s="24">
        <v>36510</v>
      </c>
      <c r="L508" s="24">
        <v>34310</v>
      </c>
      <c r="M508" s="24">
        <v>32110</v>
      </c>
      <c r="N508" s="24">
        <v>29910</v>
      </c>
    </row>
    <row r="509" spans="1:14" ht="27" thickBot="1">
      <c r="A509" s="20">
        <v>329500</v>
      </c>
      <c r="B509" s="25" t="s">
        <v>576</v>
      </c>
      <c r="C509" s="26">
        <v>54260</v>
      </c>
      <c r="D509" s="26">
        <v>52060</v>
      </c>
      <c r="E509" s="26">
        <v>49860</v>
      </c>
      <c r="F509" s="26">
        <v>47660</v>
      </c>
      <c r="G509" s="26">
        <v>45460</v>
      </c>
      <c r="H509" s="26">
        <v>43260</v>
      </c>
      <c r="I509" s="26">
        <v>41060</v>
      </c>
      <c r="J509" s="26">
        <v>38860</v>
      </c>
      <c r="K509" s="26">
        <v>36660</v>
      </c>
      <c r="L509" s="26">
        <v>34460</v>
      </c>
      <c r="M509" s="26">
        <v>32260</v>
      </c>
      <c r="N509" s="26">
        <v>30060</v>
      </c>
    </row>
    <row r="510" spans="1:14" ht="27" thickTop="1">
      <c r="A510" s="20">
        <v>330000</v>
      </c>
      <c r="B510" s="23" t="s">
        <v>577</v>
      </c>
      <c r="C510" s="24">
        <v>54410</v>
      </c>
      <c r="D510" s="24">
        <v>52210</v>
      </c>
      <c r="E510" s="24">
        <v>50010</v>
      </c>
      <c r="F510" s="24">
        <v>47810</v>
      </c>
      <c r="G510" s="24">
        <v>45610</v>
      </c>
      <c r="H510" s="24">
        <v>43410</v>
      </c>
      <c r="I510" s="24">
        <v>41210</v>
      </c>
      <c r="J510" s="24">
        <v>39010</v>
      </c>
      <c r="K510" s="24">
        <v>36810</v>
      </c>
      <c r="L510" s="24">
        <v>34610</v>
      </c>
      <c r="M510" s="24">
        <v>32410</v>
      </c>
      <c r="N510" s="24">
        <v>30210</v>
      </c>
    </row>
    <row r="511" spans="1:14" ht="26.25">
      <c r="A511" s="20">
        <v>330500</v>
      </c>
      <c r="B511" s="23" t="s">
        <v>578</v>
      </c>
      <c r="C511" s="24">
        <v>54560</v>
      </c>
      <c r="D511" s="24">
        <v>52360</v>
      </c>
      <c r="E511" s="24">
        <v>50160</v>
      </c>
      <c r="F511" s="24">
        <v>47960</v>
      </c>
      <c r="G511" s="24">
        <v>45760</v>
      </c>
      <c r="H511" s="24">
        <v>43560</v>
      </c>
      <c r="I511" s="24">
        <v>41360</v>
      </c>
      <c r="J511" s="24">
        <v>39160</v>
      </c>
      <c r="K511" s="24">
        <v>36960</v>
      </c>
      <c r="L511" s="24">
        <v>34760</v>
      </c>
      <c r="M511" s="24">
        <v>32560</v>
      </c>
      <c r="N511" s="24">
        <v>30360</v>
      </c>
    </row>
    <row r="512" spans="1:14" ht="26.25">
      <c r="A512" s="20">
        <v>331000</v>
      </c>
      <c r="B512" s="23" t="s">
        <v>579</v>
      </c>
      <c r="C512" s="24">
        <v>54710</v>
      </c>
      <c r="D512" s="24">
        <v>52510</v>
      </c>
      <c r="E512" s="24">
        <v>50310</v>
      </c>
      <c r="F512" s="24">
        <v>48110</v>
      </c>
      <c r="G512" s="24">
        <v>45910</v>
      </c>
      <c r="H512" s="24">
        <v>43710</v>
      </c>
      <c r="I512" s="24">
        <v>41510</v>
      </c>
      <c r="J512" s="24">
        <v>39310</v>
      </c>
      <c r="K512" s="24">
        <v>37110</v>
      </c>
      <c r="L512" s="24">
        <v>34910</v>
      </c>
      <c r="M512" s="24">
        <v>32710</v>
      </c>
      <c r="N512" s="24">
        <v>30510</v>
      </c>
    </row>
    <row r="513" spans="1:14" ht="26.25">
      <c r="A513" s="20">
        <v>331500</v>
      </c>
      <c r="B513" s="23" t="s">
        <v>580</v>
      </c>
      <c r="C513" s="24">
        <v>54860</v>
      </c>
      <c r="D513" s="24">
        <v>52660</v>
      </c>
      <c r="E513" s="24">
        <v>50460</v>
      </c>
      <c r="F513" s="24">
        <v>48260</v>
      </c>
      <c r="G513" s="24">
        <v>46060</v>
      </c>
      <c r="H513" s="24">
        <v>43860</v>
      </c>
      <c r="I513" s="24">
        <v>41660</v>
      </c>
      <c r="J513" s="24">
        <v>39460</v>
      </c>
      <c r="K513" s="24">
        <v>37260</v>
      </c>
      <c r="L513" s="24">
        <v>35060</v>
      </c>
      <c r="M513" s="24">
        <v>32860</v>
      </c>
      <c r="N513" s="24">
        <v>30660</v>
      </c>
    </row>
    <row r="514" spans="1:14" ht="26.25">
      <c r="A514" s="20">
        <v>332000</v>
      </c>
      <c r="B514" s="23" t="s">
        <v>581</v>
      </c>
      <c r="C514" s="24">
        <v>55010</v>
      </c>
      <c r="D514" s="24">
        <v>52810</v>
      </c>
      <c r="E514" s="24">
        <v>50610</v>
      </c>
      <c r="F514" s="24">
        <v>48410</v>
      </c>
      <c r="G514" s="24">
        <v>46210</v>
      </c>
      <c r="H514" s="24">
        <v>44010</v>
      </c>
      <c r="I514" s="24">
        <v>41810</v>
      </c>
      <c r="J514" s="24">
        <v>39610</v>
      </c>
      <c r="K514" s="24">
        <v>37410</v>
      </c>
      <c r="L514" s="24">
        <v>35210</v>
      </c>
      <c r="M514" s="24">
        <v>33010</v>
      </c>
      <c r="N514" s="24">
        <v>30810</v>
      </c>
    </row>
    <row r="515" spans="1:14" ht="26.25">
      <c r="A515" s="20">
        <v>332500</v>
      </c>
      <c r="B515" s="23" t="s">
        <v>582</v>
      </c>
      <c r="C515" s="24">
        <v>55160</v>
      </c>
      <c r="D515" s="24">
        <v>52960</v>
      </c>
      <c r="E515" s="24">
        <v>50760</v>
      </c>
      <c r="F515" s="24">
        <v>48560</v>
      </c>
      <c r="G515" s="24">
        <v>46360</v>
      </c>
      <c r="H515" s="24">
        <v>44160</v>
      </c>
      <c r="I515" s="24">
        <v>41960</v>
      </c>
      <c r="J515" s="24">
        <v>39760</v>
      </c>
      <c r="K515" s="24">
        <v>37560</v>
      </c>
      <c r="L515" s="24">
        <v>35360</v>
      </c>
      <c r="M515" s="24">
        <v>33160</v>
      </c>
      <c r="N515" s="24">
        <v>30960</v>
      </c>
    </row>
    <row r="516" spans="1:14" ht="26.25">
      <c r="A516" s="20">
        <v>333000</v>
      </c>
      <c r="B516" s="23" t="s">
        <v>583</v>
      </c>
      <c r="C516" s="24">
        <v>55310</v>
      </c>
      <c r="D516" s="24">
        <v>53110</v>
      </c>
      <c r="E516" s="24">
        <v>50910</v>
      </c>
      <c r="F516" s="24">
        <v>48710</v>
      </c>
      <c r="G516" s="24">
        <v>46510</v>
      </c>
      <c r="H516" s="24">
        <v>44310</v>
      </c>
      <c r="I516" s="24">
        <v>42110</v>
      </c>
      <c r="J516" s="24">
        <v>39910</v>
      </c>
      <c r="K516" s="24">
        <v>37710</v>
      </c>
      <c r="L516" s="24">
        <v>35510</v>
      </c>
      <c r="M516" s="24">
        <v>33310</v>
      </c>
      <c r="N516" s="24">
        <v>31110</v>
      </c>
    </row>
    <row r="517" spans="1:14" ht="26.25">
      <c r="A517" s="20">
        <v>333500</v>
      </c>
      <c r="B517" s="23" t="s">
        <v>584</v>
      </c>
      <c r="C517" s="24">
        <v>55460</v>
      </c>
      <c r="D517" s="24">
        <v>53260</v>
      </c>
      <c r="E517" s="24">
        <v>51060</v>
      </c>
      <c r="F517" s="24">
        <v>48860</v>
      </c>
      <c r="G517" s="24">
        <v>46660</v>
      </c>
      <c r="H517" s="24">
        <v>44460</v>
      </c>
      <c r="I517" s="24">
        <v>42260</v>
      </c>
      <c r="J517" s="24">
        <v>40060</v>
      </c>
      <c r="K517" s="24">
        <v>37860</v>
      </c>
      <c r="L517" s="24">
        <v>35660</v>
      </c>
      <c r="M517" s="24">
        <v>33460</v>
      </c>
      <c r="N517" s="24">
        <v>31260</v>
      </c>
    </row>
    <row r="518" spans="1:14" ht="26.25">
      <c r="A518" s="20">
        <v>334000</v>
      </c>
      <c r="B518" s="23" t="s">
        <v>585</v>
      </c>
      <c r="C518" s="24">
        <v>55610</v>
      </c>
      <c r="D518" s="24">
        <v>53410</v>
      </c>
      <c r="E518" s="24">
        <v>51210</v>
      </c>
      <c r="F518" s="24">
        <v>49010</v>
      </c>
      <c r="G518" s="24">
        <v>46810</v>
      </c>
      <c r="H518" s="24">
        <v>44610</v>
      </c>
      <c r="I518" s="24">
        <v>42410</v>
      </c>
      <c r="J518" s="24">
        <v>40210</v>
      </c>
      <c r="K518" s="24">
        <v>38010</v>
      </c>
      <c r="L518" s="24">
        <v>35810</v>
      </c>
      <c r="M518" s="24">
        <v>33610</v>
      </c>
      <c r="N518" s="24">
        <v>31410</v>
      </c>
    </row>
    <row r="519" spans="1:14" ht="27" thickBot="1">
      <c r="A519" s="20">
        <v>334500</v>
      </c>
      <c r="B519" s="25" t="s">
        <v>586</v>
      </c>
      <c r="C519" s="26">
        <v>55760</v>
      </c>
      <c r="D519" s="26">
        <v>53560</v>
      </c>
      <c r="E519" s="26">
        <v>51360</v>
      </c>
      <c r="F519" s="26">
        <v>49160</v>
      </c>
      <c r="G519" s="26">
        <v>46960</v>
      </c>
      <c r="H519" s="26">
        <v>44760</v>
      </c>
      <c r="I519" s="26">
        <v>42560</v>
      </c>
      <c r="J519" s="26">
        <v>40360</v>
      </c>
      <c r="K519" s="26">
        <v>38160</v>
      </c>
      <c r="L519" s="26">
        <v>35960</v>
      </c>
      <c r="M519" s="26">
        <v>33760</v>
      </c>
      <c r="N519" s="26">
        <v>31560</v>
      </c>
    </row>
    <row r="520" spans="1:14" ht="27" thickTop="1">
      <c r="A520" s="20">
        <v>335000</v>
      </c>
      <c r="B520" s="23" t="s">
        <v>587</v>
      </c>
      <c r="C520" s="24">
        <v>55910</v>
      </c>
      <c r="D520" s="24">
        <v>53710</v>
      </c>
      <c r="E520" s="24">
        <v>51510</v>
      </c>
      <c r="F520" s="24">
        <v>49310</v>
      </c>
      <c r="G520" s="24">
        <v>47110</v>
      </c>
      <c r="H520" s="24">
        <v>44910</v>
      </c>
      <c r="I520" s="24">
        <v>42710</v>
      </c>
      <c r="J520" s="24">
        <v>40510</v>
      </c>
      <c r="K520" s="24">
        <v>38310</v>
      </c>
      <c r="L520" s="24">
        <v>36110</v>
      </c>
      <c r="M520" s="24">
        <v>33910</v>
      </c>
      <c r="N520" s="24">
        <v>31710</v>
      </c>
    </row>
    <row r="521" spans="1:14" ht="26.25">
      <c r="A521" s="20">
        <v>335500</v>
      </c>
      <c r="B521" s="23" t="s">
        <v>588</v>
      </c>
      <c r="C521" s="24">
        <v>56060</v>
      </c>
      <c r="D521" s="24">
        <v>53860</v>
      </c>
      <c r="E521" s="24">
        <v>51660</v>
      </c>
      <c r="F521" s="24">
        <v>49460</v>
      </c>
      <c r="G521" s="24">
        <v>47260</v>
      </c>
      <c r="H521" s="24">
        <v>45060</v>
      </c>
      <c r="I521" s="24">
        <v>42860</v>
      </c>
      <c r="J521" s="24">
        <v>40660</v>
      </c>
      <c r="K521" s="24">
        <v>38460</v>
      </c>
      <c r="L521" s="24">
        <v>36260</v>
      </c>
      <c r="M521" s="24">
        <v>34060</v>
      </c>
      <c r="N521" s="24">
        <v>31860</v>
      </c>
    </row>
    <row r="522" spans="1:14" ht="26.25">
      <c r="A522" s="20">
        <v>336000</v>
      </c>
      <c r="B522" s="23" t="s">
        <v>589</v>
      </c>
      <c r="C522" s="24">
        <v>56210</v>
      </c>
      <c r="D522" s="24">
        <v>54010</v>
      </c>
      <c r="E522" s="24">
        <v>51810</v>
      </c>
      <c r="F522" s="24">
        <v>49610</v>
      </c>
      <c r="G522" s="24">
        <v>47410</v>
      </c>
      <c r="H522" s="24">
        <v>45210</v>
      </c>
      <c r="I522" s="24">
        <v>43010</v>
      </c>
      <c r="J522" s="24">
        <v>40810</v>
      </c>
      <c r="K522" s="24">
        <v>38610</v>
      </c>
      <c r="L522" s="24">
        <v>36410</v>
      </c>
      <c r="M522" s="24">
        <v>34210</v>
      </c>
      <c r="N522" s="24">
        <v>32010</v>
      </c>
    </row>
    <row r="523" spans="1:14" ht="26.25">
      <c r="A523" s="20">
        <v>336500</v>
      </c>
      <c r="B523" s="23" t="s">
        <v>590</v>
      </c>
      <c r="C523" s="24">
        <v>56360</v>
      </c>
      <c r="D523" s="24">
        <v>54160</v>
      </c>
      <c r="E523" s="24">
        <v>51960</v>
      </c>
      <c r="F523" s="24">
        <v>49760</v>
      </c>
      <c r="G523" s="24">
        <v>47560</v>
      </c>
      <c r="H523" s="24">
        <v>45360</v>
      </c>
      <c r="I523" s="24">
        <v>43160</v>
      </c>
      <c r="J523" s="24">
        <v>40960</v>
      </c>
      <c r="K523" s="24">
        <v>38760</v>
      </c>
      <c r="L523" s="24">
        <v>36560</v>
      </c>
      <c r="M523" s="24">
        <v>34360</v>
      </c>
      <c r="N523" s="24">
        <v>32160</v>
      </c>
    </row>
    <row r="524" spans="1:14" ht="26.25">
      <c r="A524" s="20">
        <v>337000</v>
      </c>
      <c r="B524" s="23" t="s">
        <v>591</v>
      </c>
      <c r="C524" s="24">
        <v>56510</v>
      </c>
      <c r="D524" s="24">
        <v>54310</v>
      </c>
      <c r="E524" s="24">
        <v>52110</v>
      </c>
      <c r="F524" s="24">
        <v>49910</v>
      </c>
      <c r="G524" s="24">
        <v>47710</v>
      </c>
      <c r="H524" s="24">
        <v>45510</v>
      </c>
      <c r="I524" s="24">
        <v>43310</v>
      </c>
      <c r="J524" s="24">
        <v>41110</v>
      </c>
      <c r="K524" s="24">
        <v>38910</v>
      </c>
      <c r="L524" s="24">
        <v>36710</v>
      </c>
      <c r="M524" s="24">
        <v>34510</v>
      </c>
      <c r="N524" s="24">
        <v>32310</v>
      </c>
    </row>
    <row r="525" spans="1:14" ht="26.25">
      <c r="A525" s="20">
        <v>337500</v>
      </c>
      <c r="B525" s="23" t="s">
        <v>592</v>
      </c>
      <c r="C525" s="24">
        <v>56660</v>
      </c>
      <c r="D525" s="24">
        <v>54460</v>
      </c>
      <c r="E525" s="24">
        <v>52260</v>
      </c>
      <c r="F525" s="24">
        <v>50060</v>
      </c>
      <c r="G525" s="24">
        <v>47860</v>
      </c>
      <c r="H525" s="24">
        <v>45660</v>
      </c>
      <c r="I525" s="24">
        <v>43460</v>
      </c>
      <c r="J525" s="24">
        <v>41260</v>
      </c>
      <c r="K525" s="24">
        <v>39060</v>
      </c>
      <c r="L525" s="24">
        <v>36860</v>
      </c>
      <c r="M525" s="24">
        <v>34660</v>
      </c>
      <c r="N525" s="24">
        <v>32460</v>
      </c>
    </row>
    <row r="526" spans="1:14" ht="26.25">
      <c r="A526" s="20">
        <v>338000</v>
      </c>
      <c r="B526" s="23" t="s">
        <v>593</v>
      </c>
      <c r="C526" s="24">
        <v>56810</v>
      </c>
      <c r="D526" s="24">
        <v>54610</v>
      </c>
      <c r="E526" s="24">
        <v>52410</v>
      </c>
      <c r="F526" s="24">
        <v>50210</v>
      </c>
      <c r="G526" s="24">
        <v>48010</v>
      </c>
      <c r="H526" s="24">
        <v>45810</v>
      </c>
      <c r="I526" s="24">
        <v>43610</v>
      </c>
      <c r="J526" s="24">
        <v>41410</v>
      </c>
      <c r="K526" s="24">
        <v>39210</v>
      </c>
      <c r="L526" s="24">
        <v>37010</v>
      </c>
      <c r="M526" s="24">
        <v>34810</v>
      </c>
      <c r="N526" s="24">
        <v>32610</v>
      </c>
    </row>
    <row r="527" spans="1:14" ht="26.25">
      <c r="A527" s="20">
        <v>338500</v>
      </c>
      <c r="B527" s="23" t="s">
        <v>594</v>
      </c>
      <c r="C527" s="24">
        <v>56960</v>
      </c>
      <c r="D527" s="24">
        <v>54760</v>
      </c>
      <c r="E527" s="24">
        <v>52560</v>
      </c>
      <c r="F527" s="24">
        <v>50360</v>
      </c>
      <c r="G527" s="24">
        <v>48160</v>
      </c>
      <c r="H527" s="24">
        <v>45960</v>
      </c>
      <c r="I527" s="24">
        <v>43760</v>
      </c>
      <c r="J527" s="24">
        <v>41560</v>
      </c>
      <c r="K527" s="24">
        <v>39360</v>
      </c>
      <c r="L527" s="24">
        <v>37160</v>
      </c>
      <c r="M527" s="24">
        <v>34960</v>
      </c>
      <c r="N527" s="24">
        <v>32760</v>
      </c>
    </row>
    <row r="528" spans="1:14" ht="26.25">
      <c r="A528" s="20">
        <v>339000</v>
      </c>
      <c r="B528" s="23" t="s">
        <v>595</v>
      </c>
      <c r="C528" s="24">
        <v>57110</v>
      </c>
      <c r="D528" s="24">
        <v>54910</v>
      </c>
      <c r="E528" s="24">
        <v>52710</v>
      </c>
      <c r="F528" s="24">
        <v>50510</v>
      </c>
      <c r="G528" s="24">
        <v>48310</v>
      </c>
      <c r="H528" s="24">
        <v>46110</v>
      </c>
      <c r="I528" s="24">
        <v>43910</v>
      </c>
      <c r="J528" s="24">
        <v>41710</v>
      </c>
      <c r="K528" s="24">
        <v>39510</v>
      </c>
      <c r="L528" s="24">
        <v>37310</v>
      </c>
      <c r="M528" s="24">
        <v>35110</v>
      </c>
      <c r="N528" s="24">
        <v>32910</v>
      </c>
    </row>
    <row r="529" spans="1:14" ht="27" thickBot="1">
      <c r="A529" s="20">
        <v>339500</v>
      </c>
      <c r="B529" s="25" t="s">
        <v>596</v>
      </c>
      <c r="C529" s="26">
        <v>57260</v>
      </c>
      <c r="D529" s="26">
        <v>55060</v>
      </c>
      <c r="E529" s="26">
        <v>52860</v>
      </c>
      <c r="F529" s="26">
        <v>50660</v>
      </c>
      <c r="G529" s="26">
        <v>48460</v>
      </c>
      <c r="H529" s="26">
        <v>46260</v>
      </c>
      <c r="I529" s="26">
        <v>44060</v>
      </c>
      <c r="J529" s="26">
        <v>41860</v>
      </c>
      <c r="K529" s="26">
        <v>39660</v>
      </c>
      <c r="L529" s="26">
        <v>37460</v>
      </c>
      <c r="M529" s="26">
        <v>35260</v>
      </c>
      <c r="N529" s="26">
        <v>33060</v>
      </c>
    </row>
    <row r="530" spans="1:14" ht="27" thickTop="1">
      <c r="A530" s="20">
        <v>340000</v>
      </c>
      <c r="B530" s="23" t="s">
        <v>597</v>
      </c>
      <c r="C530" s="24">
        <v>57410</v>
      </c>
      <c r="D530" s="24">
        <v>55210</v>
      </c>
      <c r="E530" s="24">
        <v>53010</v>
      </c>
      <c r="F530" s="24">
        <v>50810</v>
      </c>
      <c r="G530" s="24">
        <v>48610</v>
      </c>
      <c r="H530" s="24">
        <v>46410</v>
      </c>
      <c r="I530" s="24">
        <v>44210</v>
      </c>
      <c r="J530" s="24">
        <v>42010</v>
      </c>
      <c r="K530" s="24">
        <v>39810</v>
      </c>
      <c r="L530" s="24">
        <v>37610</v>
      </c>
      <c r="M530" s="24">
        <v>35410</v>
      </c>
      <c r="N530" s="24">
        <v>33210</v>
      </c>
    </row>
    <row r="531" spans="1:14" ht="26.25">
      <c r="A531" s="20">
        <v>340500</v>
      </c>
      <c r="B531" s="23" t="s">
        <v>598</v>
      </c>
      <c r="C531" s="24">
        <v>57560</v>
      </c>
      <c r="D531" s="24">
        <v>55360</v>
      </c>
      <c r="E531" s="24">
        <v>53160</v>
      </c>
      <c r="F531" s="24">
        <v>50960</v>
      </c>
      <c r="G531" s="24">
        <v>48760</v>
      </c>
      <c r="H531" s="24">
        <v>46560</v>
      </c>
      <c r="I531" s="24">
        <v>44360</v>
      </c>
      <c r="J531" s="24">
        <v>42160</v>
      </c>
      <c r="K531" s="24">
        <v>39960</v>
      </c>
      <c r="L531" s="24">
        <v>37760</v>
      </c>
      <c r="M531" s="24">
        <v>35560</v>
      </c>
      <c r="N531" s="24">
        <v>33360</v>
      </c>
    </row>
    <row r="532" spans="1:14" ht="26.25">
      <c r="A532" s="20">
        <v>341000</v>
      </c>
      <c r="B532" s="23" t="s">
        <v>599</v>
      </c>
      <c r="C532" s="24">
        <v>57710</v>
      </c>
      <c r="D532" s="24">
        <v>55510</v>
      </c>
      <c r="E532" s="24">
        <v>53310</v>
      </c>
      <c r="F532" s="24">
        <v>51110</v>
      </c>
      <c r="G532" s="24">
        <v>48910</v>
      </c>
      <c r="H532" s="24">
        <v>46710</v>
      </c>
      <c r="I532" s="24">
        <v>44510</v>
      </c>
      <c r="J532" s="24">
        <v>42310</v>
      </c>
      <c r="K532" s="24">
        <v>40110</v>
      </c>
      <c r="L532" s="24">
        <v>37910</v>
      </c>
      <c r="M532" s="24">
        <v>35710</v>
      </c>
      <c r="N532" s="24">
        <v>33510</v>
      </c>
    </row>
    <row r="533" spans="1:14" ht="26.25">
      <c r="A533" s="20">
        <v>341500</v>
      </c>
      <c r="B533" s="23" t="s">
        <v>600</v>
      </c>
      <c r="C533" s="24">
        <v>57860</v>
      </c>
      <c r="D533" s="24">
        <v>55660</v>
      </c>
      <c r="E533" s="24">
        <v>53460</v>
      </c>
      <c r="F533" s="24">
        <v>51260</v>
      </c>
      <c r="G533" s="24">
        <v>49060</v>
      </c>
      <c r="H533" s="24">
        <v>46860</v>
      </c>
      <c r="I533" s="24">
        <v>44660</v>
      </c>
      <c r="J533" s="24">
        <v>42460</v>
      </c>
      <c r="K533" s="24">
        <v>40260</v>
      </c>
      <c r="L533" s="24">
        <v>38060</v>
      </c>
      <c r="M533" s="24">
        <v>35860</v>
      </c>
      <c r="N533" s="24">
        <v>33660</v>
      </c>
    </row>
    <row r="534" spans="1:14" ht="26.25">
      <c r="A534" s="20">
        <v>342000</v>
      </c>
      <c r="B534" s="23" t="s">
        <v>601</v>
      </c>
      <c r="C534" s="24">
        <v>58010</v>
      </c>
      <c r="D534" s="24">
        <v>55810</v>
      </c>
      <c r="E534" s="24">
        <v>53610</v>
      </c>
      <c r="F534" s="24">
        <v>51410</v>
      </c>
      <c r="G534" s="24">
        <v>49210</v>
      </c>
      <c r="H534" s="24">
        <v>47010</v>
      </c>
      <c r="I534" s="24">
        <v>44810</v>
      </c>
      <c r="J534" s="24">
        <v>42610</v>
      </c>
      <c r="K534" s="24">
        <v>40410</v>
      </c>
      <c r="L534" s="24">
        <v>38210</v>
      </c>
      <c r="M534" s="24">
        <v>36010</v>
      </c>
      <c r="N534" s="24">
        <v>33810</v>
      </c>
    </row>
    <row r="535" spans="1:14" ht="26.25">
      <c r="A535" s="20">
        <v>342500</v>
      </c>
      <c r="B535" s="23" t="s">
        <v>602</v>
      </c>
      <c r="C535" s="24">
        <v>58160</v>
      </c>
      <c r="D535" s="24">
        <v>55960</v>
      </c>
      <c r="E535" s="24">
        <v>53760</v>
      </c>
      <c r="F535" s="24">
        <v>51560</v>
      </c>
      <c r="G535" s="24">
        <v>49360</v>
      </c>
      <c r="H535" s="24">
        <v>47160</v>
      </c>
      <c r="I535" s="24">
        <v>44960</v>
      </c>
      <c r="J535" s="24">
        <v>42760</v>
      </c>
      <c r="K535" s="24">
        <v>40560</v>
      </c>
      <c r="L535" s="24">
        <v>38360</v>
      </c>
      <c r="M535" s="24">
        <v>36160</v>
      </c>
      <c r="N535" s="24">
        <v>33960</v>
      </c>
    </row>
    <row r="536" spans="1:14" ht="26.25">
      <c r="A536" s="20">
        <v>343000</v>
      </c>
      <c r="B536" s="23" t="s">
        <v>603</v>
      </c>
      <c r="C536" s="24">
        <v>58310</v>
      </c>
      <c r="D536" s="24">
        <v>56110</v>
      </c>
      <c r="E536" s="24">
        <v>53910</v>
      </c>
      <c r="F536" s="24">
        <v>51710</v>
      </c>
      <c r="G536" s="24">
        <v>49510</v>
      </c>
      <c r="H536" s="24">
        <v>47310</v>
      </c>
      <c r="I536" s="24">
        <v>45110</v>
      </c>
      <c r="J536" s="24">
        <v>42910</v>
      </c>
      <c r="K536" s="24">
        <v>40710</v>
      </c>
      <c r="L536" s="24">
        <v>38510</v>
      </c>
      <c r="M536" s="24">
        <v>36310</v>
      </c>
      <c r="N536" s="24">
        <v>34110</v>
      </c>
    </row>
    <row r="537" spans="1:14" ht="26.25">
      <c r="A537" s="20">
        <v>343500</v>
      </c>
      <c r="B537" s="23" t="s">
        <v>604</v>
      </c>
      <c r="C537" s="24">
        <v>58460</v>
      </c>
      <c r="D537" s="24">
        <v>56260</v>
      </c>
      <c r="E537" s="24">
        <v>54060</v>
      </c>
      <c r="F537" s="24">
        <v>51860</v>
      </c>
      <c r="G537" s="24">
        <v>49660</v>
      </c>
      <c r="H537" s="24">
        <v>47460</v>
      </c>
      <c r="I537" s="24">
        <v>45260</v>
      </c>
      <c r="J537" s="24">
        <v>43060</v>
      </c>
      <c r="K537" s="24">
        <v>40860</v>
      </c>
      <c r="L537" s="24">
        <v>38660</v>
      </c>
      <c r="M537" s="24">
        <v>36460</v>
      </c>
      <c r="N537" s="24">
        <v>34260</v>
      </c>
    </row>
    <row r="538" spans="1:14" ht="26.25">
      <c r="A538" s="20">
        <v>344000</v>
      </c>
      <c r="B538" s="23" t="s">
        <v>605</v>
      </c>
      <c r="C538" s="24">
        <v>58610</v>
      </c>
      <c r="D538" s="24">
        <v>56410</v>
      </c>
      <c r="E538" s="24">
        <v>54210</v>
      </c>
      <c r="F538" s="24">
        <v>52010</v>
      </c>
      <c r="G538" s="24">
        <v>49810</v>
      </c>
      <c r="H538" s="24">
        <v>47610</v>
      </c>
      <c r="I538" s="24">
        <v>45410</v>
      </c>
      <c r="J538" s="24">
        <v>43210</v>
      </c>
      <c r="K538" s="24">
        <v>41010</v>
      </c>
      <c r="L538" s="24">
        <v>38810</v>
      </c>
      <c r="M538" s="24">
        <v>36610</v>
      </c>
      <c r="N538" s="24">
        <v>34410</v>
      </c>
    </row>
    <row r="539" spans="1:14" ht="27" thickBot="1">
      <c r="A539" s="20">
        <v>344500</v>
      </c>
      <c r="B539" s="25" t="s">
        <v>606</v>
      </c>
      <c r="C539" s="26">
        <v>58760</v>
      </c>
      <c r="D539" s="26">
        <v>56560</v>
      </c>
      <c r="E539" s="26">
        <v>54360</v>
      </c>
      <c r="F539" s="26">
        <v>52160</v>
      </c>
      <c r="G539" s="26">
        <v>49960</v>
      </c>
      <c r="H539" s="26">
        <v>47760</v>
      </c>
      <c r="I539" s="26">
        <v>45560</v>
      </c>
      <c r="J539" s="26">
        <v>43360</v>
      </c>
      <c r="K539" s="26">
        <v>41160</v>
      </c>
      <c r="L539" s="26">
        <v>38960</v>
      </c>
      <c r="M539" s="26">
        <v>36760</v>
      </c>
      <c r="N539" s="26">
        <v>34560</v>
      </c>
    </row>
    <row r="540" spans="1:14" ht="27" thickTop="1">
      <c r="A540" s="20">
        <v>345000</v>
      </c>
      <c r="B540" s="23" t="s">
        <v>607</v>
      </c>
      <c r="C540" s="24">
        <v>58910</v>
      </c>
      <c r="D540" s="24">
        <v>56710</v>
      </c>
      <c r="E540" s="24">
        <v>54510</v>
      </c>
      <c r="F540" s="24">
        <v>52310</v>
      </c>
      <c r="G540" s="24">
        <v>50110</v>
      </c>
      <c r="H540" s="24">
        <v>47910</v>
      </c>
      <c r="I540" s="24">
        <v>45710</v>
      </c>
      <c r="J540" s="24">
        <v>43510</v>
      </c>
      <c r="K540" s="24">
        <v>41310</v>
      </c>
      <c r="L540" s="24">
        <v>39110</v>
      </c>
      <c r="M540" s="24">
        <v>36910</v>
      </c>
      <c r="N540" s="24">
        <v>34710</v>
      </c>
    </row>
    <row r="541" spans="1:14" ht="26.25">
      <c r="A541" s="20">
        <v>345500</v>
      </c>
      <c r="B541" s="23" t="s">
        <v>608</v>
      </c>
      <c r="C541" s="24">
        <v>59060</v>
      </c>
      <c r="D541" s="24">
        <v>56860</v>
      </c>
      <c r="E541" s="24">
        <v>54660</v>
      </c>
      <c r="F541" s="24">
        <v>52460</v>
      </c>
      <c r="G541" s="24">
        <v>50260</v>
      </c>
      <c r="H541" s="24">
        <v>48060</v>
      </c>
      <c r="I541" s="24">
        <v>45860</v>
      </c>
      <c r="J541" s="24">
        <v>43660</v>
      </c>
      <c r="K541" s="24">
        <v>41460</v>
      </c>
      <c r="L541" s="24">
        <v>39260</v>
      </c>
      <c r="M541" s="24">
        <v>37060</v>
      </c>
      <c r="N541" s="24">
        <v>34860</v>
      </c>
    </row>
    <row r="542" spans="1:14" ht="26.25">
      <c r="A542" s="20">
        <v>346000</v>
      </c>
      <c r="B542" s="23" t="s">
        <v>609</v>
      </c>
      <c r="C542" s="24">
        <v>59210</v>
      </c>
      <c r="D542" s="24">
        <v>57010</v>
      </c>
      <c r="E542" s="24">
        <v>54810</v>
      </c>
      <c r="F542" s="24">
        <v>52610</v>
      </c>
      <c r="G542" s="24">
        <v>50410</v>
      </c>
      <c r="H542" s="24">
        <v>48210</v>
      </c>
      <c r="I542" s="24">
        <v>46010</v>
      </c>
      <c r="J542" s="24">
        <v>43810</v>
      </c>
      <c r="K542" s="24">
        <v>41610</v>
      </c>
      <c r="L542" s="24">
        <v>39410</v>
      </c>
      <c r="M542" s="24">
        <v>37210</v>
      </c>
      <c r="N542" s="24">
        <v>35010</v>
      </c>
    </row>
    <row r="543" spans="1:14" ht="26.25">
      <c r="A543" s="20">
        <v>346500</v>
      </c>
      <c r="B543" s="23" t="s">
        <v>610</v>
      </c>
      <c r="C543" s="24">
        <v>59360</v>
      </c>
      <c r="D543" s="24">
        <v>57160</v>
      </c>
      <c r="E543" s="24">
        <v>54960</v>
      </c>
      <c r="F543" s="24">
        <v>52760</v>
      </c>
      <c r="G543" s="24">
        <v>50560</v>
      </c>
      <c r="H543" s="24">
        <v>48360</v>
      </c>
      <c r="I543" s="24">
        <v>46160</v>
      </c>
      <c r="J543" s="24">
        <v>43960</v>
      </c>
      <c r="K543" s="24">
        <v>41760</v>
      </c>
      <c r="L543" s="24">
        <v>39560</v>
      </c>
      <c r="M543" s="24">
        <v>37360</v>
      </c>
      <c r="N543" s="24">
        <v>35160</v>
      </c>
    </row>
    <row r="544" spans="1:14" ht="26.25">
      <c r="A544" s="20">
        <v>347000</v>
      </c>
      <c r="B544" s="23" t="s">
        <v>611</v>
      </c>
      <c r="C544" s="24">
        <v>59510</v>
      </c>
      <c r="D544" s="24">
        <v>57310</v>
      </c>
      <c r="E544" s="24">
        <v>55110</v>
      </c>
      <c r="F544" s="24">
        <v>52910</v>
      </c>
      <c r="G544" s="24">
        <v>50710</v>
      </c>
      <c r="H544" s="24">
        <v>48510</v>
      </c>
      <c r="I544" s="24">
        <v>46310</v>
      </c>
      <c r="J544" s="24">
        <v>44110</v>
      </c>
      <c r="K544" s="24">
        <v>41910</v>
      </c>
      <c r="L544" s="24">
        <v>39710</v>
      </c>
      <c r="M544" s="24">
        <v>37510</v>
      </c>
      <c r="N544" s="24">
        <v>35310</v>
      </c>
    </row>
    <row r="545" spans="1:14" ht="26.25">
      <c r="A545" s="20">
        <v>347500</v>
      </c>
      <c r="B545" s="23" t="s">
        <v>612</v>
      </c>
      <c r="C545" s="24">
        <v>59660</v>
      </c>
      <c r="D545" s="24">
        <v>57460</v>
      </c>
      <c r="E545" s="24">
        <v>55260</v>
      </c>
      <c r="F545" s="24">
        <v>53060</v>
      </c>
      <c r="G545" s="24">
        <v>50860</v>
      </c>
      <c r="H545" s="24">
        <v>48660</v>
      </c>
      <c r="I545" s="24">
        <v>46460</v>
      </c>
      <c r="J545" s="24">
        <v>44260</v>
      </c>
      <c r="K545" s="24">
        <v>42060</v>
      </c>
      <c r="L545" s="24">
        <v>39860</v>
      </c>
      <c r="M545" s="24">
        <v>37660</v>
      </c>
      <c r="N545" s="24">
        <v>35460</v>
      </c>
    </row>
    <row r="546" spans="1:14" ht="26.25">
      <c r="A546" s="20">
        <v>348000</v>
      </c>
      <c r="B546" s="23" t="s">
        <v>613</v>
      </c>
      <c r="C546" s="24">
        <v>59810</v>
      </c>
      <c r="D546" s="24">
        <v>57610</v>
      </c>
      <c r="E546" s="24">
        <v>55410</v>
      </c>
      <c r="F546" s="24">
        <v>53210</v>
      </c>
      <c r="G546" s="24">
        <v>51010</v>
      </c>
      <c r="H546" s="24">
        <v>48810</v>
      </c>
      <c r="I546" s="24">
        <v>46610</v>
      </c>
      <c r="J546" s="24">
        <v>44410</v>
      </c>
      <c r="K546" s="24">
        <v>42210</v>
      </c>
      <c r="L546" s="24">
        <v>40010</v>
      </c>
      <c r="M546" s="24">
        <v>37810</v>
      </c>
      <c r="N546" s="24">
        <v>35610</v>
      </c>
    </row>
    <row r="547" spans="1:14" ht="26.25">
      <c r="A547" s="20">
        <v>348500</v>
      </c>
      <c r="B547" s="23" t="s">
        <v>614</v>
      </c>
      <c r="C547" s="24">
        <v>59960</v>
      </c>
      <c r="D547" s="24">
        <v>57760</v>
      </c>
      <c r="E547" s="24">
        <v>55560</v>
      </c>
      <c r="F547" s="24">
        <v>53360</v>
      </c>
      <c r="G547" s="24">
        <v>51160</v>
      </c>
      <c r="H547" s="24">
        <v>48960</v>
      </c>
      <c r="I547" s="24">
        <v>46760</v>
      </c>
      <c r="J547" s="24">
        <v>44560</v>
      </c>
      <c r="K547" s="24">
        <v>42360</v>
      </c>
      <c r="L547" s="24">
        <v>40160</v>
      </c>
      <c r="M547" s="24">
        <v>37960</v>
      </c>
      <c r="N547" s="24">
        <v>35760</v>
      </c>
    </row>
    <row r="548" spans="1:14" ht="26.25">
      <c r="A548" s="20">
        <v>349000</v>
      </c>
      <c r="B548" s="23" t="s">
        <v>615</v>
      </c>
      <c r="C548" s="24">
        <v>60110</v>
      </c>
      <c r="D548" s="24">
        <v>57910</v>
      </c>
      <c r="E548" s="24">
        <v>55710</v>
      </c>
      <c r="F548" s="24">
        <v>53510</v>
      </c>
      <c r="G548" s="24">
        <v>51310</v>
      </c>
      <c r="H548" s="24">
        <v>49110</v>
      </c>
      <c r="I548" s="24">
        <v>46910</v>
      </c>
      <c r="J548" s="24">
        <v>44710</v>
      </c>
      <c r="K548" s="24">
        <v>42510</v>
      </c>
      <c r="L548" s="24">
        <v>40310</v>
      </c>
      <c r="M548" s="24">
        <v>38110</v>
      </c>
      <c r="N548" s="24">
        <v>35910</v>
      </c>
    </row>
    <row r="549" spans="1:14" ht="27" thickBot="1">
      <c r="A549" s="20">
        <v>349500</v>
      </c>
      <c r="B549" s="25" t="s">
        <v>616</v>
      </c>
      <c r="C549" s="26">
        <v>60260</v>
      </c>
      <c r="D549" s="26">
        <v>58060</v>
      </c>
      <c r="E549" s="26">
        <v>55860</v>
      </c>
      <c r="F549" s="26">
        <v>53660</v>
      </c>
      <c r="G549" s="26">
        <v>51460</v>
      </c>
      <c r="H549" s="26">
        <v>49260</v>
      </c>
      <c r="I549" s="26">
        <v>47060</v>
      </c>
      <c r="J549" s="26">
        <v>44860</v>
      </c>
      <c r="K549" s="26">
        <v>42660</v>
      </c>
      <c r="L549" s="26">
        <v>40460</v>
      </c>
      <c r="M549" s="26">
        <v>38260</v>
      </c>
      <c r="N549" s="26">
        <v>36060</v>
      </c>
    </row>
    <row r="550" spans="1:14" ht="27" thickTop="1">
      <c r="A550" s="20">
        <v>350000</v>
      </c>
      <c r="B550" s="23" t="s">
        <v>617</v>
      </c>
      <c r="C550" s="24">
        <v>60410</v>
      </c>
      <c r="D550" s="24">
        <v>58210</v>
      </c>
      <c r="E550" s="24">
        <v>56010</v>
      </c>
      <c r="F550" s="24">
        <v>53810</v>
      </c>
      <c r="G550" s="24">
        <v>51610</v>
      </c>
      <c r="H550" s="24">
        <v>49410</v>
      </c>
      <c r="I550" s="24">
        <v>47210</v>
      </c>
      <c r="J550" s="24">
        <v>45010</v>
      </c>
      <c r="K550" s="24">
        <v>42810</v>
      </c>
      <c r="L550" s="24">
        <v>40610</v>
      </c>
      <c r="M550" s="24">
        <v>38410</v>
      </c>
      <c r="N550" s="24">
        <v>36210</v>
      </c>
    </row>
    <row r="551" spans="1:14" ht="26.25">
      <c r="A551" s="20">
        <v>350500</v>
      </c>
      <c r="B551" s="23" t="s">
        <v>618</v>
      </c>
      <c r="C551" s="24">
        <v>60560</v>
      </c>
      <c r="D551" s="24">
        <v>58360</v>
      </c>
      <c r="E551" s="24">
        <v>56160</v>
      </c>
      <c r="F551" s="24">
        <v>53960</v>
      </c>
      <c r="G551" s="24">
        <v>51760</v>
      </c>
      <c r="H551" s="24">
        <v>49560</v>
      </c>
      <c r="I551" s="24">
        <v>47360</v>
      </c>
      <c r="J551" s="24">
        <v>45160</v>
      </c>
      <c r="K551" s="24">
        <v>42960</v>
      </c>
      <c r="L551" s="24">
        <v>40760</v>
      </c>
      <c r="M551" s="24">
        <v>38560</v>
      </c>
      <c r="N551" s="24">
        <v>36360</v>
      </c>
    </row>
    <row r="552" spans="1:14" ht="26.25">
      <c r="A552" s="20">
        <v>351000</v>
      </c>
      <c r="B552" s="23" t="s">
        <v>619</v>
      </c>
      <c r="C552" s="24">
        <v>60710</v>
      </c>
      <c r="D552" s="24">
        <v>58510</v>
      </c>
      <c r="E552" s="24">
        <v>56310</v>
      </c>
      <c r="F552" s="24">
        <v>54110</v>
      </c>
      <c r="G552" s="24">
        <v>51910</v>
      </c>
      <c r="H552" s="24">
        <v>49710</v>
      </c>
      <c r="I552" s="24">
        <v>47510</v>
      </c>
      <c r="J552" s="24">
        <v>45310</v>
      </c>
      <c r="K552" s="24">
        <v>43110</v>
      </c>
      <c r="L552" s="24">
        <v>40910</v>
      </c>
      <c r="M552" s="24">
        <v>38710</v>
      </c>
      <c r="N552" s="24">
        <v>36510</v>
      </c>
    </row>
    <row r="553" spans="1:14" ht="26.25">
      <c r="A553" s="20">
        <v>351500</v>
      </c>
      <c r="B553" s="23" t="s">
        <v>620</v>
      </c>
      <c r="C553" s="24">
        <v>60860</v>
      </c>
      <c r="D553" s="24">
        <v>58660</v>
      </c>
      <c r="E553" s="24">
        <v>56460</v>
      </c>
      <c r="F553" s="24">
        <v>54260</v>
      </c>
      <c r="G553" s="24">
        <v>52060</v>
      </c>
      <c r="H553" s="24">
        <v>49860</v>
      </c>
      <c r="I553" s="24">
        <v>47660</v>
      </c>
      <c r="J553" s="24">
        <v>45460</v>
      </c>
      <c r="K553" s="24">
        <v>43260</v>
      </c>
      <c r="L553" s="24">
        <v>41060</v>
      </c>
      <c r="M553" s="24">
        <v>38860</v>
      </c>
      <c r="N553" s="24">
        <v>36660</v>
      </c>
    </row>
    <row r="554" spans="1:14" ht="26.25">
      <c r="A554" s="20">
        <v>352000</v>
      </c>
      <c r="B554" s="23" t="s">
        <v>621</v>
      </c>
      <c r="C554" s="24">
        <v>61010</v>
      </c>
      <c r="D554" s="24">
        <v>58810</v>
      </c>
      <c r="E554" s="24">
        <v>56610</v>
      </c>
      <c r="F554" s="24">
        <v>54410</v>
      </c>
      <c r="G554" s="24">
        <v>52210</v>
      </c>
      <c r="H554" s="24">
        <v>50010</v>
      </c>
      <c r="I554" s="24">
        <v>47810</v>
      </c>
      <c r="J554" s="24">
        <v>45610</v>
      </c>
      <c r="K554" s="24">
        <v>43410</v>
      </c>
      <c r="L554" s="24">
        <v>41210</v>
      </c>
      <c r="M554" s="24">
        <v>39010</v>
      </c>
      <c r="N554" s="24">
        <v>36810</v>
      </c>
    </row>
    <row r="555" spans="1:14" ht="26.25">
      <c r="A555" s="20">
        <v>352500</v>
      </c>
      <c r="B555" s="23" t="s">
        <v>622</v>
      </c>
      <c r="C555" s="24">
        <v>61160</v>
      </c>
      <c r="D555" s="24">
        <v>58960</v>
      </c>
      <c r="E555" s="24">
        <v>56760</v>
      </c>
      <c r="F555" s="24">
        <v>54560</v>
      </c>
      <c r="G555" s="24">
        <v>52360</v>
      </c>
      <c r="H555" s="24">
        <v>50160</v>
      </c>
      <c r="I555" s="24">
        <v>47960</v>
      </c>
      <c r="J555" s="24">
        <v>45760</v>
      </c>
      <c r="K555" s="24">
        <v>43560</v>
      </c>
      <c r="L555" s="24">
        <v>41360</v>
      </c>
      <c r="M555" s="24">
        <v>39160</v>
      </c>
      <c r="N555" s="24">
        <v>36960</v>
      </c>
    </row>
    <row r="556" spans="1:14" ht="26.25">
      <c r="A556" s="20">
        <v>353000</v>
      </c>
      <c r="B556" s="23" t="s">
        <v>623</v>
      </c>
      <c r="C556" s="24">
        <v>61310</v>
      </c>
      <c r="D556" s="24">
        <v>59110</v>
      </c>
      <c r="E556" s="24">
        <v>56910</v>
      </c>
      <c r="F556" s="24">
        <v>54710</v>
      </c>
      <c r="G556" s="24">
        <v>52510</v>
      </c>
      <c r="H556" s="24">
        <v>50310</v>
      </c>
      <c r="I556" s="24">
        <v>48110</v>
      </c>
      <c r="J556" s="24">
        <v>45910</v>
      </c>
      <c r="K556" s="24">
        <v>43710</v>
      </c>
      <c r="L556" s="24">
        <v>41510</v>
      </c>
      <c r="M556" s="24">
        <v>39310</v>
      </c>
      <c r="N556" s="24">
        <v>37110</v>
      </c>
    </row>
    <row r="557" spans="1:14" ht="26.25">
      <c r="A557" s="20">
        <v>353500</v>
      </c>
      <c r="B557" s="23" t="s">
        <v>624</v>
      </c>
      <c r="C557" s="24">
        <v>61460</v>
      </c>
      <c r="D557" s="24">
        <v>59260</v>
      </c>
      <c r="E557" s="24">
        <v>57060</v>
      </c>
      <c r="F557" s="24">
        <v>54860</v>
      </c>
      <c r="G557" s="24">
        <v>52660</v>
      </c>
      <c r="H557" s="24">
        <v>50460</v>
      </c>
      <c r="I557" s="24">
        <v>48260</v>
      </c>
      <c r="J557" s="24">
        <v>46060</v>
      </c>
      <c r="K557" s="24">
        <v>43860</v>
      </c>
      <c r="L557" s="24">
        <v>41660</v>
      </c>
      <c r="M557" s="24">
        <v>39460</v>
      </c>
      <c r="N557" s="24">
        <v>37260</v>
      </c>
    </row>
    <row r="558" spans="1:14" ht="26.25">
      <c r="A558" s="20">
        <v>354000</v>
      </c>
      <c r="B558" s="23" t="s">
        <v>625</v>
      </c>
      <c r="C558" s="24">
        <v>61610</v>
      </c>
      <c r="D558" s="24">
        <v>59410</v>
      </c>
      <c r="E558" s="24">
        <v>57210</v>
      </c>
      <c r="F558" s="24">
        <v>55010</v>
      </c>
      <c r="G558" s="24">
        <v>52810</v>
      </c>
      <c r="H558" s="24">
        <v>50610</v>
      </c>
      <c r="I558" s="24">
        <v>48410</v>
      </c>
      <c r="J558" s="24">
        <v>46210</v>
      </c>
      <c r="K558" s="24">
        <v>44010</v>
      </c>
      <c r="L558" s="24">
        <v>41810</v>
      </c>
      <c r="M558" s="24">
        <v>39610</v>
      </c>
      <c r="N558" s="24">
        <v>37410</v>
      </c>
    </row>
    <row r="559" spans="1:14" ht="27" thickBot="1">
      <c r="A559" s="20">
        <v>354500</v>
      </c>
      <c r="B559" s="25" t="s">
        <v>626</v>
      </c>
      <c r="C559" s="26">
        <v>61760</v>
      </c>
      <c r="D559" s="26">
        <v>59560</v>
      </c>
      <c r="E559" s="26">
        <v>57360</v>
      </c>
      <c r="F559" s="26">
        <v>55160</v>
      </c>
      <c r="G559" s="26">
        <v>52960</v>
      </c>
      <c r="H559" s="26">
        <v>50760</v>
      </c>
      <c r="I559" s="26">
        <v>48560</v>
      </c>
      <c r="J559" s="26">
        <v>46360</v>
      </c>
      <c r="K559" s="26">
        <v>44160</v>
      </c>
      <c r="L559" s="26">
        <v>41960</v>
      </c>
      <c r="M559" s="26">
        <v>39760</v>
      </c>
      <c r="N559" s="26">
        <v>37560</v>
      </c>
    </row>
    <row r="560" spans="1:14" ht="27" thickTop="1">
      <c r="A560" s="20">
        <v>355000</v>
      </c>
      <c r="B560" s="23" t="s">
        <v>627</v>
      </c>
      <c r="C560" s="24">
        <v>61910</v>
      </c>
      <c r="D560" s="24">
        <v>59710</v>
      </c>
      <c r="E560" s="24">
        <v>57510</v>
      </c>
      <c r="F560" s="24">
        <v>55310</v>
      </c>
      <c r="G560" s="24">
        <v>53110</v>
      </c>
      <c r="H560" s="24">
        <v>50910</v>
      </c>
      <c r="I560" s="24">
        <v>48710</v>
      </c>
      <c r="J560" s="24">
        <v>46510</v>
      </c>
      <c r="K560" s="24">
        <v>44310</v>
      </c>
      <c r="L560" s="24">
        <v>42110</v>
      </c>
      <c r="M560" s="24">
        <v>39910</v>
      </c>
      <c r="N560" s="24">
        <v>37710</v>
      </c>
    </row>
    <row r="561" spans="1:14" ht="26.25">
      <c r="A561" s="20">
        <v>355500</v>
      </c>
      <c r="B561" s="23" t="s">
        <v>628</v>
      </c>
      <c r="C561" s="24">
        <v>62060</v>
      </c>
      <c r="D561" s="24">
        <v>59860</v>
      </c>
      <c r="E561" s="24">
        <v>57660</v>
      </c>
      <c r="F561" s="24">
        <v>55460</v>
      </c>
      <c r="G561" s="24">
        <v>53260</v>
      </c>
      <c r="H561" s="24">
        <v>51060</v>
      </c>
      <c r="I561" s="24">
        <v>48860</v>
      </c>
      <c r="J561" s="24">
        <v>46660</v>
      </c>
      <c r="K561" s="24">
        <v>44460</v>
      </c>
      <c r="L561" s="24">
        <v>42260</v>
      </c>
      <c r="M561" s="24">
        <v>40060</v>
      </c>
      <c r="N561" s="24">
        <v>37860</v>
      </c>
    </row>
    <row r="562" spans="1:14" ht="26.25">
      <c r="A562" s="20">
        <v>356000</v>
      </c>
      <c r="B562" s="23" t="s">
        <v>629</v>
      </c>
      <c r="C562" s="24">
        <v>62210</v>
      </c>
      <c r="D562" s="24">
        <v>60010</v>
      </c>
      <c r="E562" s="24">
        <v>57810</v>
      </c>
      <c r="F562" s="24">
        <v>55610</v>
      </c>
      <c r="G562" s="24">
        <v>53410</v>
      </c>
      <c r="H562" s="24">
        <v>51210</v>
      </c>
      <c r="I562" s="24">
        <v>49010</v>
      </c>
      <c r="J562" s="24">
        <v>46810</v>
      </c>
      <c r="K562" s="24">
        <v>44610</v>
      </c>
      <c r="L562" s="24">
        <v>42410</v>
      </c>
      <c r="M562" s="24">
        <v>40210</v>
      </c>
      <c r="N562" s="24">
        <v>38010</v>
      </c>
    </row>
    <row r="563" spans="1:14" ht="26.25">
      <c r="A563" s="20">
        <v>356500</v>
      </c>
      <c r="B563" s="23" t="s">
        <v>630</v>
      </c>
      <c r="C563" s="24">
        <v>62360</v>
      </c>
      <c r="D563" s="24">
        <v>60160</v>
      </c>
      <c r="E563" s="24">
        <v>57960</v>
      </c>
      <c r="F563" s="24">
        <v>55760</v>
      </c>
      <c r="G563" s="24">
        <v>53560</v>
      </c>
      <c r="H563" s="24">
        <v>51360</v>
      </c>
      <c r="I563" s="24">
        <v>49160</v>
      </c>
      <c r="J563" s="24">
        <v>46960</v>
      </c>
      <c r="K563" s="24">
        <v>44760</v>
      </c>
      <c r="L563" s="24">
        <v>42560</v>
      </c>
      <c r="M563" s="24">
        <v>40360</v>
      </c>
      <c r="N563" s="24">
        <v>38160</v>
      </c>
    </row>
    <row r="564" spans="1:14" ht="26.25">
      <c r="A564" s="20">
        <v>357000</v>
      </c>
      <c r="B564" s="23" t="s">
        <v>631</v>
      </c>
      <c r="C564" s="24">
        <v>62510</v>
      </c>
      <c r="D564" s="24">
        <v>60310</v>
      </c>
      <c r="E564" s="24">
        <v>58110</v>
      </c>
      <c r="F564" s="24">
        <v>55910</v>
      </c>
      <c r="G564" s="24">
        <v>53710</v>
      </c>
      <c r="H564" s="24">
        <v>51510</v>
      </c>
      <c r="I564" s="24">
        <v>49310</v>
      </c>
      <c r="J564" s="24">
        <v>47110</v>
      </c>
      <c r="K564" s="24">
        <v>44910</v>
      </c>
      <c r="L564" s="24">
        <v>42710</v>
      </c>
      <c r="M564" s="24">
        <v>40510</v>
      </c>
      <c r="N564" s="24">
        <v>38310</v>
      </c>
    </row>
    <row r="565" spans="1:14" ht="26.25">
      <c r="A565" s="20">
        <v>357500</v>
      </c>
      <c r="B565" s="23" t="s">
        <v>632</v>
      </c>
      <c r="C565" s="24">
        <v>62660</v>
      </c>
      <c r="D565" s="24">
        <v>60460</v>
      </c>
      <c r="E565" s="24">
        <v>58260</v>
      </c>
      <c r="F565" s="24">
        <v>56060</v>
      </c>
      <c r="G565" s="24">
        <v>53860</v>
      </c>
      <c r="H565" s="24">
        <v>51660</v>
      </c>
      <c r="I565" s="24">
        <v>49460</v>
      </c>
      <c r="J565" s="24">
        <v>47260</v>
      </c>
      <c r="K565" s="24">
        <v>45060</v>
      </c>
      <c r="L565" s="24">
        <v>42860</v>
      </c>
      <c r="M565" s="24">
        <v>40660</v>
      </c>
      <c r="N565" s="24">
        <v>38460</v>
      </c>
    </row>
    <row r="566" spans="1:14" ht="26.25">
      <c r="A566" s="20">
        <v>358000</v>
      </c>
      <c r="B566" s="23" t="s">
        <v>633</v>
      </c>
      <c r="C566" s="24">
        <v>62810</v>
      </c>
      <c r="D566" s="24">
        <v>60610</v>
      </c>
      <c r="E566" s="24">
        <v>58410</v>
      </c>
      <c r="F566" s="24">
        <v>56210</v>
      </c>
      <c r="G566" s="24">
        <v>54010</v>
      </c>
      <c r="H566" s="24">
        <v>51810</v>
      </c>
      <c r="I566" s="24">
        <v>49610</v>
      </c>
      <c r="J566" s="24">
        <v>47410</v>
      </c>
      <c r="K566" s="24">
        <v>45210</v>
      </c>
      <c r="L566" s="24">
        <v>43010</v>
      </c>
      <c r="M566" s="24">
        <v>40810</v>
      </c>
      <c r="N566" s="24">
        <v>38610</v>
      </c>
    </row>
    <row r="567" spans="1:14" ht="26.25">
      <c r="A567" s="20">
        <v>358500</v>
      </c>
      <c r="B567" s="23" t="s">
        <v>634</v>
      </c>
      <c r="C567" s="24">
        <v>62960</v>
      </c>
      <c r="D567" s="24">
        <v>60760</v>
      </c>
      <c r="E567" s="24">
        <v>58560</v>
      </c>
      <c r="F567" s="24">
        <v>56360</v>
      </c>
      <c r="G567" s="24">
        <v>54160</v>
      </c>
      <c r="H567" s="24">
        <v>51960</v>
      </c>
      <c r="I567" s="24">
        <v>49760</v>
      </c>
      <c r="J567" s="24">
        <v>47560</v>
      </c>
      <c r="K567" s="24">
        <v>45360</v>
      </c>
      <c r="L567" s="24">
        <v>43160</v>
      </c>
      <c r="M567" s="24">
        <v>40960</v>
      </c>
      <c r="N567" s="24">
        <v>38760</v>
      </c>
    </row>
    <row r="568" spans="1:14" ht="26.25">
      <c r="A568" s="20">
        <v>359000</v>
      </c>
      <c r="B568" s="23" t="s">
        <v>635</v>
      </c>
      <c r="C568" s="24">
        <v>63110</v>
      </c>
      <c r="D568" s="24">
        <v>60910</v>
      </c>
      <c r="E568" s="24">
        <v>58710</v>
      </c>
      <c r="F568" s="24">
        <v>56510</v>
      </c>
      <c r="G568" s="24">
        <v>54310</v>
      </c>
      <c r="H568" s="24">
        <v>52110</v>
      </c>
      <c r="I568" s="24">
        <v>49910</v>
      </c>
      <c r="J568" s="24">
        <v>47710</v>
      </c>
      <c r="K568" s="24">
        <v>45510</v>
      </c>
      <c r="L568" s="24">
        <v>43310</v>
      </c>
      <c r="M568" s="24">
        <v>41110</v>
      </c>
      <c r="N568" s="24">
        <v>38910</v>
      </c>
    </row>
    <row r="569" spans="1:14" ht="27" thickBot="1">
      <c r="A569" s="20">
        <v>359500</v>
      </c>
      <c r="B569" s="25" t="s">
        <v>636</v>
      </c>
      <c r="C569" s="26">
        <v>63260</v>
      </c>
      <c r="D569" s="26">
        <v>61060</v>
      </c>
      <c r="E569" s="26">
        <v>58860</v>
      </c>
      <c r="F569" s="26">
        <v>56660</v>
      </c>
      <c r="G569" s="26">
        <v>54460</v>
      </c>
      <c r="H569" s="26">
        <v>52260</v>
      </c>
      <c r="I569" s="26">
        <v>50060</v>
      </c>
      <c r="J569" s="26">
        <v>47860</v>
      </c>
      <c r="K569" s="26">
        <v>45660</v>
      </c>
      <c r="L569" s="26">
        <v>43460</v>
      </c>
      <c r="M569" s="26">
        <v>41260</v>
      </c>
      <c r="N569" s="26">
        <v>39060</v>
      </c>
    </row>
    <row r="570" spans="1:14" ht="27" thickTop="1">
      <c r="A570" s="20">
        <v>360000</v>
      </c>
      <c r="B570" s="23" t="s">
        <v>637</v>
      </c>
      <c r="C570" s="24">
        <v>63410</v>
      </c>
      <c r="D570" s="24">
        <v>61210</v>
      </c>
      <c r="E570" s="24">
        <v>59010</v>
      </c>
      <c r="F570" s="24">
        <v>56810</v>
      </c>
      <c r="G570" s="24">
        <v>54610</v>
      </c>
      <c r="H570" s="24">
        <v>52410</v>
      </c>
      <c r="I570" s="24">
        <v>50210</v>
      </c>
      <c r="J570" s="24">
        <v>48010</v>
      </c>
      <c r="K570" s="24">
        <v>45810</v>
      </c>
      <c r="L570" s="24">
        <v>43610</v>
      </c>
      <c r="M570" s="24">
        <v>41410</v>
      </c>
      <c r="N570" s="24">
        <v>39210</v>
      </c>
    </row>
    <row r="571" spans="1:14" ht="26.25">
      <c r="A571" s="20">
        <v>360500</v>
      </c>
      <c r="B571" s="23" t="s">
        <v>638</v>
      </c>
      <c r="C571" s="24">
        <v>63560</v>
      </c>
      <c r="D571" s="24">
        <v>61360</v>
      </c>
      <c r="E571" s="24">
        <v>59160</v>
      </c>
      <c r="F571" s="24">
        <v>56960</v>
      </c>
      <c r="G571" s="24">
        <v>54760</v>
      </c>
      <c r="H571" s="24">
        <v>52560</v>
      </c>
      <c r="I571" s="24">
        <v>50360</v>
      </c>
      <c r="J571" s="24">
        <v>48160</v>
      </c>
      <c r="K571" s="24">
        <v>45960</v>
      </c>
      <c r="L571" s="24">
        <v>43760</v>
      </c>
      <c r="M571" s="24">
        <v>41560</v>
      </c>
      <c r="N571" s="24">
        <v>39360</v>
      </c>
    </row>
    <row r="572" spans="1:14" ht="26.25">
      <c r="A572" s="20">
        <v>361000</v>
      </c>
      <c r="B572" s="23" t="s">
        <v>639</v>
      </c>
      <c r="C572" s="24">
        <v>63710</v>
      </c>
      <c r="D572" s="24">
        <v>61510</v>
      </c>
      <c r="E572" s="24">
        <v>59310</v>
      </c>
      <c r="F572" s="24">
        <v>57110</v>
      </c>
      <c r="G572" s="24">
        <v>54910</v>
      </c>
      <c r="H572" s="24">
        <v>52710</v>
      </c>
      <c r="I572" s="24">
        <v>50510</v>
      </c>
      <c r="J572" s="24">
        <v>48310</v>
      </c>
      <c r="K572" s="24">
        <v>46110</v>
      </c>
      <c r="L572" s="24">
        <v>43910</v>
      </c>
      <c r="M572" s="24">
        <v>41710</v>
      </c>
      <c r="N572" s="24">
        <v>39510</v>
      </c>
    </row>
    <row r="573" spans="1:14" ht="26.25">
      <c r="A573" s="20">
        <v>361500</v>
      </c>
      <c r="B573" s="23" t="s">
        <v>640</v>
      </c>
      <c r="C573" s="24">
        <v>63860</v>
      </c>
      <c r="D573" s="24">
        <v>61660</v>
      </c>
      <c r="E573" s="24">
        <v>59460</v>
      </c>
      <c r="F573" s="24">
        <v>57260</v>
      </c>
      <c r="G573" s="24">
        <v>55060</v>
      </c>
      <c r="H573" s="24">
        <v>52860</v>
      </c>
      <c r="I573" s="24">
        <v>50660</v>
      </c>
      <c r="J573" s="24">
        <v>48460</v>
      </c>
      <c r="K573" s="24">
        <v>46260</v>
      </c>
      <c r="L573" s="24">
        <v>44060</v>
      </c>
      <c r="M573" s="24">
        <v>41860</v>
      </c>
      <c r="N573" s="24">
        <v>39660</v>
      </c>
    </row>
    <row r="574" spans="1:14" ht="26.25">
      <c r="A574" s="20">
        <v>362000</v>
      </c>
      <c r="B574" s="23" t="s">
        <v>641</v>
      </c>
      <c r="C574" s="24">
        <v>64010</v>
      </c>
      <c r="D574" s="24">
        <v>61810</v>
      </c>
      <c r="E574" s="24">
        <v>59610</v>
      </c>
      <c r="F574" s="24">
        <v>57410</v>
      </c>
      <c r="G574" s="24">
        <v>55210</v>
      </c>
      <c r="H574" s="24">
        <v>53010</v>
      </c>
      <c r="I574" s="24">
        <v>50810</v>
      </c>
      <c r="J574" s="24">
        <v>48610</v>
      </c>
      <c r="K574" s="24">
        <v>46410</v>
      </c>
      <c r="L574" s="24">
        <v>44210</v>
      </c>
      <c r="M574" s="24">
        <v>42010</v>
      </c>
      <c r="N574" s="24">
        <v>39810</v>
      </c>
    </row>
    <row r="575" spans="1:14" ht="26.25">
      <c r="A575" s="20">
        <v>362500</v>
      </c>
      <c r="B575" s="23" t="s">
        <v>642</v>
      </c>
      <c r="C575" s="24">
        <v>64160</v>
      </c>
      <c r="D575" s="24">
        <v>61960</v>
      </c>
      <c r="E575" s="24">
        <v>59760</v>
      </c>
      <c r="F575" s="24">
        <v>57560</v>
      </c>
      <c r="G575" s="24">
        <v>55360</v>
      </c>
      <c r="H575" s="24">
        <v>53160</v>
      </c>
      <c r="I575" s="24">
        <v>50960</v>
      </c>
      <c r="J575" s="24">
        <v>48760</v>
      </c>
      <c r="K575" s="24">
        <v>46560</v>
      </c>
      <c r="L575" s="24">
        <v>44360</v>
      </c>
      <c r="M575" s="24">
        <v>42160</v>
      </c>
      <c r="N575" s="24">
        <v>39960</v>
      </c>
    </row>
    <row r="576" spans="1:14" ht="26.25">
      <c r="A576" s="20">
        <v>363000</v>
      </c>
      <c r="B576" s="23" t="s">
        <v>643</v>
      </c>
      <c r="C576" s="24">
        <v>64310</v>
      </c>
      <c r="D576" s="24">
        <v>62110</v>
      </c>
      <c r="E576" s="24">
        <v>59910</v>
      </c>
      <c r="F576" s="24">
        <v>57710</v>
      </c>
      <c r="G576" s="24">
        <v>55510</v>
      </c>
      <c r="H576" s="24">
        <v>53310</v>
      </c>
      <c r="I576" s="24">
        <v>51110</v>
      </c>
      <c r="J576" s="24">
        <v>48910</v>
      </c>
      <c r="K576" s="24">
        <v>46710</v>
      </c>
      <c r="L576" s="24">
        <v>44510</v>
      </c>
      <c r="M576" s="24">
        <v>42310</v>
      </c>
      <c r="N576" s="24">
        <v>40110</v>
      </c>
    </row>
    <row r="577" spans="1:14" ht="26.25">
      <c r="A577" s="20">
        <v>363500</v>
      </c>
      <c r="B577" s="23" t="s">
        <v>644</v>
      </c>
      <c r="C577" s="24">
        <v>64460</v>
      </c>
      <c r="D577" s="24">
        <v>62260</v>
      </c>
      <c r="E577" s="24">
        <v>60060</v>
      </c>
      <c r="F577" s="24">
        <v>57860</v>
      </c>
      <c r="G577" s="24">
        <v>55660</v>
      </c>
      <c r="H577" s="24">
        <v>53460</v>
      </c>
      <c r="I577" s="24">
        <v>51260</v>
      </c>
      <c r="J577" s="24">
        <v>49060</v>
      </c>
      <c r="K577" s="24">
        <v>46860</v>
      </c>
      <c r="L577" s="24">
        <v>44660</v>
      </c>
      <c r="M577" s="24">
        <v>42460</v>
      </c>
      <c r="N577" s="24">
        <v>40260</v>
      </c>
    </row>
    <row r="578" spans="1:14" ht="26.25">
      <c r="A578" s="20">
        <v>364000</v>
      </c>
      <c r="B578" s="23" t="s">
        <v>645</v>
      </c>
      <c r="C578" s="24">
        <v>64610</v>
      </c>
      <c r="D578" s="24">
        <v>62410</v>
      </c>
      <c r="E578" s="24">
        <v>60210</v>
      </c>
      <c r="F578" s="24">
        <v>58010</v>
      </c>
      <c r="G578" s="24">
        <v>55810</v>
      </c>
      <c r="H578" s="24">
        <v>53610</v>
      </c>
      <c r="I578" s="24">
        <v>51410</v>
      </c>
      <c r="J578" s="24">
        <v>49210</v>
      </c>
      <c r="K578" s="24">
        <v>47010</v>
      </c>
      <c r="L578" s="24">
        <v>44810</v>
      </c>
      <c r="M578" s="24">
        <v>42610</v>
      </c>
      <c r="N578" s="24">
        <v>40410</v>
      </c>
    </row>
    <row r="579" spans="1:14" ht="27" thickBot="1">
      <c r="A579" s="20">
        <v>364500</v>
      </c>
      <c r="B579" s="25" t="s">
        <v>646</v>
      </c>
      <c r="C579" s="26">
        <v>64760</v>
      </c>
      <c r="D579" s="26">
        <v>62560</v>
      </c>
      <c r="E579" s="26">
        <v>60360</v>
      </c>
      <c r="F579" s="26">
        <v>58160</v>
      </c>
      <c r="G579" s="26">
        <v>55960</v>
      </c>
      <c r="H579" s="26">
        <v>53760</v>
      </c>
      <c r="I579" s="26">
        <v>51560</v>
      </c>
      <c r="J579" s="26">
        <v>49360</v>
      </c>
      <c r="K579" s="26">
        <v>47160</v>
      </c>
      <c r="L579" s="26">
        <v>44960</v>
      </c>
      <c r="M579" s="26">
        <v>42760</v>
      </c>
      <c r="N579" s="26">
        <v>40560</v>
      </c>
    </row>
    <row r="580" spans="1:14" ht="27" thickTop="1">
      <c r="A580" s="20">
        <v>365000</v>
      </c>
      <c r="B580" s="23" t="s">
        <v>647</v>
      </c>
      <c r="C580" s="24">
        <v>64910</v>
      </c>
      <c r="D580" s="24">
        <v>62710</v>
      </c>
      <c r="E580" s="24">
        <v>60510</v>
      </c>
      <c r="F580" s="24">
        <v>58310</v>
      </c>
      <c r="G580" s="24">
        <v>56110</v>
      </c>
      <c r="H580" s="24">
        <v>53910</v>
      </c>
      <c r="I580" s="24">
        <v>51710</v>
      </c>
      <c r="J580" s="24">
        <v>49510</v>
      </c>
      <c r="K580" s="24">
        <v>47310</v>
      </c>
      <c r="L580" s="24">
        <v>45110</v>
      </c>
      <c r="M580" s="24">
        <v>42910</v>
      </c>
      <c r="N580" s="24">
        <v>40710</v>
      </c>
    </row>
    <row r="581" spans="1:14" ht="26.25">
      <c r="A581" s="20">
        <v>365500</v>
      </c>
      <c r="B581" s="23" t="s">
        <v>648</v>
      </c>
      <c r="C581" s="24">
        <v>65060</v>
      </c>
      <c r="D581" s="24">
        <v>62860</v>
      </c>
      <c r="E581" s="24">
        <v>60660</v>
      </c>
      <c r="F581" s="24">
        <v>58460</v>
      </c>
      <c r="G581" s="24">
        <v>56260</v>
      </c>
      <c r="H581" s="24">
        <v>54060</v>
      </c>
      <c r="I581" s="24">
        <v>51860</v>
      </c>
      <c r="J581" s="24">
        <v>49660</v>
      </c>
      <c r="K581" s="24">
        <v>47460</v>
      </c>
      <c r="L581" s="24">
        <v>45260</v>
      </c>
      <c r="M581" s="24">
        <v>43060</v>
      </c>
      <c r="N581" s="24">
        <v>40860</v>
      </c>
    </row>
    <row r="582" spans="1:14" ht="26.25">
      <c r="A582" s="20">
        <v>366000</v>
      </c>
      <c r="B582" s="23" t="s">
        <v>649</v>
      </c>
      <c r="C582" s="24">
        <v>65210</v>
      </c>
      <c r="D582" s="24">
        <v>63010</v>
      </c>
      <c r="E582" s="24">
        <v>60810</v>
      </c>
      <c r="F582" s="24">
        <v>58610</v>
      </c>
      <c r="G582" s="24">
        <v>56410</v>
      </c>
      <c r="H582" s="24">
        <v>54210</v>
      </c>
      <c r="I582" s="24">
        <v>52010</v>
      </c>
      <c r="J582" s="24">
        <v>49810</v>
      </c>
      <c r="K582" s="24">
        <v>47610</v>
      </c>
      <c r="L582" s="24">
        <v>45410</v>
      </c>
      <c r="M582" s="24">
        <v>43210</v>
      </c>
      <c r="N582" s="24">
        <v>41010</v>
      </c>
    </row>
    <row r="583" spans="1:14" ht="26.25">
      <c r="A583" s="20">
        <v>366500</v>
      </c>
      <c r="B583" s="23" t="s">
        <v>650</v>
      </c>
      <c r="C583" s="24">
        <v>65360</v>
      </c>
      <c r="D583" s="24">
        <v>63160</v>
      </c>
      <c r="E583" s="24">
        <v>60960</v>
      </c>
      <c r="F583" s="24">
        <v>58760</v>
      </c>
      <c r="G583" s="24">
        <v>56560</v>
      </c>
      <c r="H583" s="24">
        <v>54360</v>
      </c>
      <c r="I583" s="24">
        <v>52160</v>
      </c>
      <c r="J583" s="24">
        <v>49960</v>
      </c>
      <c r="K583" s="24">
        <v>47760</v>
      </c>
      <c r="L583" s="24">
        <v>45560</v>
      </c>
      <c r="M583" s="24">
        <v>43360</v>
      </c>
      <c r="N583" s="24">
        <v>41160</v>
      </c>
    </row>
    <row r="584" spans="1:14" ht="26.25">
      <c r="A584" s="20">
        <v>367000</v>
      </c>
      <c r="B584" s="23" t="s">
        <v>651</v>
      </c>
      <c r="C584" s="24">
        <v>65510</v>
      </c>
      <c r="D584" s="24">
        <v>63310</v>
      </c>
      <c r="E584" s="24">
        <v>61110</v>
      </c>
      <c r="F584" s="24">
        <v>58910</v>
      </c>
      <c r="G584" s="24">
        <v>56710</v>
      </c>
      <c r="H584" s="24">
        <v>54510</v>
      </c>
      <c r="I584" s="24">
        <v>52310</v>
      </c>
      <c r="J584" s="24">
        <v>50110</v>
      </c>
      <c r="K584" s="24">
        <v>47910</v>
      </c>
      <c r="L584" s="24">
        <v>45710</v>
      </c>
      <c r="M584" s="24">
        <v>43510</v>
      </c>
      <c r="N584" s="24">
        <v>41310</v>
      </c>
    </row>
    <row r="585" spans="1:14" ht="26.25">
      <c r="A585" s="20">
        <v>367500</v>
      </c>
      <c r="B585" s="23" t="s">
        <v>652</v>
      </c>
      <c r="C585" s="24">
        <v>65660</v>
      </c>
      <c r="D585" s="24">
        <v>63460</v>
      </c>
      <c r="E585" s="24">
        <v>61260</v>
      </c>
      <c r="F585" s="24">
        <v>59060</v>
      </c>
      <c r="G585" s="24">
        <v>56860</v>
      </c>
      <c r="H585" s="24">
        <v>54660</v>
      </c>
      <c r="I585" s="24">
        <v>52460</v>
      </c>
      <c r="J585" s="24">
        <v>50260</v>
      </c>
      <c r="K585" s="24">
        <v>48060</v>
      </c>
      <c r="L585" s="24">
        <v>45860</v>
      </c>
      <c r="M585" s="24">
        <v>43660</v>
      </c>
      <c r="N585" s="24">
        <v>41460</v>
      </c>
    </row>
    <row r="586" spans="1:14" ht="26.25">
      <c r="A586" s="20">
        <v>368000</v>
      </c>
      <c r="B586" s="23" t="s">
        <v>653</v>
      </c>
      <c r="C586" s="24">
        <v>65810</v>
      </c>
      <c r="D586" s="24">
        <v>63610</v>
      </c>
      <c r="E586" s="24">
        <v>61410</v>
      </c>
      <c r="F586" s="24">
        <v>59210</v>
      </c>
      <c r="G586" s="24">
        <v>57010</v>
      </c>
      <c r="H586" s="24">
        <v>54810</v>
      </c>
      <c r="I586" s="24">
        <v>52610</v>
      </c>
      <c r="J586" s="24">
        <v>50410</v>
      </c>
      <c r="K586" s="24">
        <v>48210</v>
      </c>
      <c r="L586" s="24">
        <v>46010</v>
      </c>
      <c r="M586" s="24">
        <v>43810</v>
      </c>
      <c r="N586" s="24">
        <v>41610</v>
      </c>
    </row>
    <row r="587" spans="1:14" ht="26.25">
      <c r="A587" s="20">
        <v>368500</v>
      </c>
      <c r="B587" s="23" t="s">
        <v>654</v>
      </c>
      <c r="C587" s="24">
        <v>65960</v>
      </c>
      <c r="D587" s="24">
        <v>63760</v>
      </c>
      <c r="E587" s="24">
        <v>61560</v>
      </c>
      <c r="F587" s="24">
        <v>59360</v>
      </c>
      <c r="G587" s="24">
        <v>57160</v>
      </c>
      <c r="H587" s="24">
        <v>54960</v>
      </c>
      <c r="I587" s="24">
        <v>52760</v>
      </c>
      <c r="J587" s="24">
        <v>50560</v>
      </c>
      <c r="K587" s="24">
        <v>48360</v>
      </c>
      <c r="L587" s="24">
        <v>46160</v>
      </c>
      <c r="M587" s="24">
        <v>43960</v>
      </c>
      <c r="N587" s="24">
        <v>41760</v>
      </c>
    </row>
    <row r="588" spans="1:14" ht="26.25">
      <c r="A588" s="20">
        <v>369000</v>
      </c>
      <c r="B588" s="23" t="s">
        <v>655</v>
      </c>
      <c r="C588" s="24">
        <v>66110</v>
      </c>
      <c r="D588" s="24">
        <v>63910</v>
      </c>
      <c r="E588" s="24">
        <v>61710</v>
      </c>
      <c r="F588" s="24">
        <v>59510</v>
      </c>
      <c r="G588" s="24">
        <v>57310</v>
      </c>
      <c r="H588" s="24">
        <v>55110</v>
      </c>
      <c r="I588" s="24">
        <v>52910</v>
      </c>
      <c r="J588" s="24">
        <v>50710</v>
      </c>
      <c r="K588" s="24">
        <v>48510</v>
      </c>
      <c r="L588" s="24">
        <v>46310</v>
      </c>
      <c r="M588" s="24">
        <v>44110</v>
      </c>
      <c r="N588" s="24">
        <v>41910</v>
      </c>
    </row>
    <row r="589" spans="1:14" ht="27" thickBot="1">
      <c r="A589" s="20">
        <v>369500</v>
      </c>
      <c r="B589" s="25" t="s">
        <v>656</v>
      </c>
      <c r="C589" s="26">
        <v>66260</v>
      </c>
      <c r="D589" s="26">
        <v>64060</v>
      </c>
      <c r="E589" s="26">
        <v>61860</v>
      </c>
      <c r="F589" s="26">
        <v>59660</v>
      </c>
      <c r="G589" s="26">
        <v>57460</v>
      </c>
      <c r="H589" s="26">
        <v>55260</v>
      </c>
      <c r="I589" s="26">
        <v>53060</v>
      </c>
      <c r="J589" s="26">
        <v>50860</v>
      </c>
      <c r="K589" s="26">
        <v>48660</v>
      </c>
      <c r="L589" s="26">
        <v>46460</v>
      </c>
      <c r="M589" s="26">
        <v>44260</v>
      </c>
      <c r="N589" s="26">
        <v>42060</v>
      </c>
    </row>
    <row r="590" spans="1:14" ht="27" thickTop="1">
      <c r="A590" s="20">
        <v>370000</v>
      </c>
      <c r="B590" s="23" t="s">
        <v>657</v>
      </c>
      <c r="C590" s="24">
        <v>66410</v>
      </c>
      <c r="D590" s="24">
        <v>64210</v>
      </c>
      <c r="E590" s="24">
        <v>62010</v>
      </c>
      <c r="F590" s="24">
        <v>59810</v>
      </c>
      <c r="G590" s="24">
        <v>57610</v>
      </c>
      <c r="H590" s="24">
        <v>55410</v>
      </c>
      <c r="I590" s="24">
        <v>53210</v>
      </c>
      <c r="J590" s="24">
        <v>51010</v>
      </c>
      <c r="K590" s="24">
        <v>48810</v>
      </c>
      <c r="L590" s="24">
        <v>46610</v>
      </c>
      <c r="M590" s="24">
        <v>44410</v>
      </c>
      <c r="N590" s="24">
        <v>42210</v>
      </c>
    </row>
    <row r="591" spans="1:14" ht="26.25">
      <c r="A591" s="20">
        <v>370500</v>
      </c>
      <c r="B591" s="23" t="s">
        <v>658</v>
      </c>
      <c r="C591" s="24">
        <v>66560</v>
      </c>
      <c r="D591" s="24">
        <v>64360</v>
      </c>
      <c r="E591" s="24">
        <v>62160</v>
      </c>
      <c r="F591" s="24">
        <v>59960</v>
      </c>
      <c r="G591" s="24">
        <v>57760</v>
      </c>
      <c r="H591" s="24">
        <v>55560</v>
      </c>
      <c r="I591" s="24">
        <v>53360</v>
      </c>
      <c r="J591" s="24">
        <v>51160</v>
      </c>
      <c r="K591" s="24">
        <v>48960</v>
      </c>
      <c r="L591" s="24">
        <v>46760</v>
      </c>
      <c r="M591" s="24">
        <v>44560</v>
      </c>
      <c r="N591" s="24">
        <v>42360</v>
      </c>
    </row>
    <row r="592" spans="1:14" ht="26.25">
      <c r="A592" s="20">
        <v>371000</v>
      </c>
      <c r="B592" s="23" t="s">
        <v>659</v>
      </c>
      <c r="C592" s="24">
        <v>66710</v>
      </c>
      <c r="D592" s="24">
        <v>64510</v>
      </c>
      <c r="E592" s="24">
        <v>62310</v>
      </c>
      <c r="F592" s="24">
        <v>60110</v>
      </c>
      <c r="G592" s="24">
        <v>57910</v>
      </c>
      <c r="H592" s="24">
        <v>55710</v>
      </c>
      <c r="I592" s="24">
        <v>53510</v>
      </c>
      <c r="J592" s="24">
        <v>51310</v>
      </c>
      <c r="K592" s="24">
        <v>49110</v>
      </c>
      <c r="L592" s="24">
        <v>46910</v>
      </c>
      <c r="M592" s="24">
        <v>44710</v>
      </c>
      <c r="N592" s="24">
        <v>42510</v>
      </c>
    </row>
    <row r="593" spans="1:14" ht="26.25">
      <c r="A593" s="20">
        <v>371500</v>
      </c>
      <c r="B593" s="23" t="s">
        <v>660</v>
      </c>
      <c r="C593" s="24">
        <v>66860</v>
      </c>
      <c r="D593" s="24">
        <v>64660</v>
      </c>
      <c r="E593" s="24">
        <v>62460</v>
      </c>
      <c r="F593" s="24">
        <v>60260</v>
      </c>
      <c r="G593" s="24">
        <v>58060</v>
      </c>
      <c r="H593" s="24">
        <v>55860</v>
      </c>
      <c r="I593" s="24">
        <v>53660</v>
      </c>
      <c r="J593" s="24">
        <v>51460</v>
      </c>
      <c r="K593" s="24">
        <v>49260</v>
      </c>
      <c r="L593" s="24">
        <v>47060</v>
      </c>
      <c r="M593" s="24">
        <v>44860</v>
      </c>
      <c r="N593" s="24">
        <v>42660</v>
      </c>
    </row>
    <row r="594" spans="1:14" ht="26.25">
      <c r="A594" s="20">
        <v>372000</v>
      </c>
      <c r="B594" s="23" t="s">
        <v>661</v>
      </c>
      <c r="C594" s="24">
        <v>67010</v>
      </c>
      <c r="D594" s="24">
        <v>64810</v>
      </c>
      <c r="E594" s="24">
        <v>62610</v>
      </c>
      <c r="F594" s="24">
        <v>60410</v>
      </c>
      <c r="G594" s="24">
        <v>58210</v>
      </c>
      <c r="H594" s="24">
        <v>56010</v>
      </c>
      <c r="I594" s="24">
        <v>53810</v>
      </c>
      <c r="J594" s="24">
        <v>51610</v>
      </c>
      <c r="K594" s="24">
        <v>49410</v>
      </c>
      <c r="L594" s="24">
        <v>47210</v>
      </c>
      <c r="M594" s="24">
        <v>45010</v>
      </c>
      <c r="N594" s="24">
        <v>42810</v>
      </c>
    </row>
    <row r="595" spans="1:14" ht="26.25">
      <c r="A595" s="20">
        <v>372500</v>
      </c>
      <c r="B595" s="23" t="s">
        <v>662</v>
      </c>
      <c r="C595" s="24">
        <v>67160</v>
      </c>
      <c r="D595" s="24">
        <v>64960</v>
      </c>
      <c r="E595" s="24">
        <v>62760</v>
      </c>
      <c r="F595" s="24">
        <v>60560</v>
      </c>
      <c r="G595" s="24">
        <v>58360</v>
      </c>
      <c r="H595" s="24">
        <v>56160</v>
      </c>
      <c r="I595" s="24">
        <v>53960</v>
      </c>
      <c r="J595" s="24">
        <v>51760</v>
      </c>
      <c r="K595" s="24">
        <v>49560</v>
      </c>
      <c r="L595" s="24">
        <v>47360</v>
      </c>
      <c r="M595" s="24">
        <v>45160</v>
      </c>
      <c r="N595" s="24">
        <v>42960</v>
      </c>
    </row>
    <row r="596" spans="1:14" ht="26.25">
      <c r="A596" s="20">
        <v>373000</v>
      </c>
      <c r="B596" s="23" t="s">
        <v>663</v>
      </c>
      <c r="C596" s="24">
        <v>67310</v>
      </c>
      <c r="D596" s="24">
        <v>65110</v>
      </c>
      <c r="E596" s="24">
        <v>62910</v>
      </c>
      <c r="F596" s="24">
        <v>60710</v>
      </c>
      <c r="G596" s="24">
        <v>58510</v>
      </c>
      <c r="H596" s="24">
        <v>56310</v>
      </c>
      <c r="I596" s="24">
        <v>54110</v>
      </c>
      <c r="J596" s="24">
        <v>51910</v>
      </c>
      <c r="K596" s="24">
        <v>49710</v>
      </c>
      <c r="L596" s="24">
        <v>47510</v>
      </c>
      <c r="M596" s="24">
        <v>45310</v>
      </c>
      <c r="N596" s="24">
        <v>43110</v>
      </c>
    </row>
    <row r="597" spans="1:14" ht="26.25">
      <c r="A597" s="20">
        <v>373500</v>
      </c>
      <c r="B597" s="23" t="s">
        <v>664</v>
      </c>
      <c r="C597" s="24">
        <v>67460</v>
      </c>
      <c r="D597" s="24">
        <v>65260</v>
      </c>
      <c r="E597" s="24">
        <v>63060</v>
      </c>
      <c r="F597" s="24">
        <v>60860</v>
      </c>
      <c r="G597" s="24">
        <v>58660</v>
      </c>
      <c r="H597" s="24">
        <v>56460</v>
      </c>
      <c r="I597" s="24">
        <v>54260</v>
      </c>
      <c r="J597" s="24">
        <v>52060</v>
      </c>
      <c r="K597" s="24">
        <v>49860</v>
      </c>
      <c r="L597" s="24">
        <v>47660</v>
      </c>
      <c r="M597" s="24">
        <v>45460</v>
      </c>
      <c r="N597" s="24">
        <v>43260</v>
      </c>
    </row>
    <row r="598" spans="1:14" ht="26.25">
      <c r="A598" s="20">
        <v>374000</v>
      </c>
      <c r="B598" s="23" t="s">
        <v>665</v>
      </c>
      <c r="C598" s="24">
        <v>67610</v>
      </c>
      <c r="D598" s="24">
        <v>65410</v>
      </c>
      <c r="E598" s="24">
        <v>63210</v>
      </c>
      <c r="F598" s="24">
        <v>61010</v>
      </c>
      <c r="G598" s="24">
        <v>58810</v>
      </c>
      <c r="H598" s="24">
        <v>56610</v>
      </c>
      <c r="I598" s="24">
        <v>54410</v>
      </c>
      <c r="J598" s="24">
        <v>52210</v>
      </c>
      <c r="K598" s="24">
        <v>50010</v>
      </c>
      <c r="L598" s="24">
        <v>47810</v>
      </c>
      <c r="M598" s="24">
        <v>45610</v>
      </c>
      <c r="N598" s="24">
        <v>43410</v>
      </c>
    </row>
    <row r="599" spans="1:14" ht="27" thickBot="1">
      <c r="A599" s="20">
        <v>374500</v>
      </c>
      <c r="B599" s="25" t="s">
        <v>666</v>
      </c>
      <c r="C599" s="26">
        <v>67760</v>
      </c>
      <c r="D599" s="26">
        <v>65560</v>
      </c>
      <c r="E599" s="26">
        <v>63360</v>
      </c>
      <c r="F599" s="26">
        <v>61160</v>
      </c>
      <c r="G599" s="26">
        <v>58960</v>
      </c>
      <c r="H599" s="26">
        <v>56760</v>
      </c>
      <c r="I599" s="26">
        <v>54560</v>
      </c>
      <c r="J599" s="26">
        <v>52360</v>
      </c>
      <c r="K599" s="26">
        <v>50160</v>
      </c>
      <c r="L599" s="26">
        <v>47960</v>
      </c>
      <c r="M599" s="26">
        <v>45760</v>
      </c>
      <c r="N599" s="26">
        <v>43560</v>
      </c>
    </row>
    <row r="600" spans="1:14" ht="27" thickTop="1">
      <c r="A600" s="20">
        <v>375000</v>
      </c>
      <c r="B600" s="23" t="s">
        <v>667</v>
      </c>
      <c r="C600" s="24">
        <v>67910</v>
      </c>
      <c r="D600" s="24">
        <v>65710</v>
      </c>
      <c r="E600" s="24">
        <v>63510</v>
      </c>
      <c r="F600" s="24">
        <v>61310</v>
      </c>
      <c r="G600" s="24">
        <v>59110</v>
      </c>
      <c r="H600" s="24">
        <v>56910</v>
      </c>
      <c r="I600" s="24">
        <v>54710</v>
      </c>
      <c r="J600" s="24">
        <v>52510</v>
      </c>
      <c r="K600" s="24">
        <v>50310</v>
      </c>
      <c r="L600" s="24">
        <v>48110</v>
      </c>
      <c r="M600" s="24">
        <v>45910</v>
      </c>
      <c r="N600" s="24">
        <v>43710</v>
      </c>
    </row>
    <row r="601" spans="1:14" ht="26.25">
      <c r="A601" s="20">
        <v>375500</v>
      </c>
      <c r="B601" s="23" t="s">
        <v>668</v>
      </c>
      <c r="C601" s="24">
        <v>68060</v>
      </c>
      <c r="D601" s="24">
        <v>65860</v>
      </c>
      <c r="E601" s="24">
        <v>63660</v>
      </c>
      <c r="F601" s="24">
        <v>61460</v>
      </c>
      <c r="G601" s="24">
        <v>59260</v>
      </c>
      <c r="H601" s="24">
        <v>57060</v>
      </c>
      <c r="I601" s="24">
        <v>54860</v>
      </c>
      <c r="J601" s="24">
        <v>52660</v>
      </c>
      <c r="K601" s="24">
        <v>50460</v>
      </c>
      <c r="L601" s="24">
        <v>48260</v>
      </c>
      <c r="M601" s="24">
        <v>46060</v>
      </c>
      <c r="N601" s="24">
        <v>43860</v>
      </c>
    </row>
    <row r="602" spans="1:14" ht="26.25">
      <c r="A602" s="20">
        <v>376000</v>
      </c>
      <c r="B602" s="23" t="s">
        <v>669</v>
      </c>
      <c r="C602" s="24">
        <v>68210</v>
      </c>
      <c r="D602" s="24">
        <v>66010</v>
      </c>
      <c r="E602" s="24">
        <v>63810</v>
      </c>
      <c r="F602" s="24">
        <v>61610</v>
      </c>
      <c r="G602" s="24">
        <v>59410</v>
      </c>
      <c r="H602" s="24">
        <v>57210</v>
      </c>
      <c r="I602" s="24">
        <v>55010</v>
      </c>
      <c r="J602" s="24">
        <v>52810</v>
      </c>
      <c r="K602" s="24">
        <v>50610</v>
      </c>
      <c r="L602" s="24">
        <v>48410</v>
      </c>
      <c r="M602" s="24">
        <v>46210</v>
      </c>
      <c r="N602" s="24">
        <v>44010</v>
      </c>
    </row>
    <row r="603" spans="1:14" ht="26.25">
      <c r="A603" s="20">
        <v>376500</v>
      </c>
      <c r="B603" s="23" t="s">
        <v>670</v>
      </c>
      <c r="C603" s="24">
        <v>68360</v>
      </c>
      <c r="D603" s="24">
        <v>66160</v>
      </c>
      <c r="E603" s="24">
        <v>63960</v>
      </c>
      <c r="F603" s="24">
        <v>61760</v>
      </c>
      <c r="G603" s="24">
        <v>59560</v>
      </c>
      <c r="H603" s="24">
        <v>57360</v>
      </c>
      <c r="I603" s="24">
        <v>55160</v>
      </c>
      <c r="J603" s="24">
        <v>52960</v>
      </c>
      <c r="K603" s="24">
        <v>50760</v>
      </c>
      <c r="L603" s="24">
        <v>48560</v>
      </c>
      <c r="M603" s="24">
        <v>46360</v>
      </c>
      <c r="N603" s="24">
        <v>44160</v>
      </c>
    </row>
    <row r="604" spans="1:14" ht="26.25">
      <c r="A604" s="20">
        <v>377000</v>
      </c>
      <c r="B604" s="23" t="s">
        <v>671</v>
      </c>
      <c r="C604" s="24">
        <v>68510</v>
      </c>
      <c r="D604" s="24">
        <v>66310</v>
      </c>
      <c r="E604" s="24">
        <v>64110</v>
      </c>
      <c r="F604" s="24">
        <v>61910</v>
      </c>
      <c r="G604" s="24">
        <v>59710</v>
      </c>
      <c r="H604" s="24">
        <v>57510</v>
      </c>
      <c r="I604" s="24">
        <v>55310</v>
      </c>
      <c r="J604" s="24">
        <v>53110</v>
      </c>
      <c r="K604" s="24">
        <v>50910</v>
      </c>
      <c r="L604" s="24">
        <v>48710</v>
      </c>
      <c r="M604" s="24">
        <v>46510</v>
      </c>
      <c r="N604" s="24">
        <v>44310</v>
      </c>
    </row>
    <row r="605" spans="1:14" ht="26.25">
      <c r="A605" s="20">
        <v>377500</v>
      </c>
      <c r="B605" s="23" t="s">
        <v>672</v>
      </c>
      <c r="C605" s="24">
        <v>68660</v>
      </c>
      <c r="D605" s="24">
        <v>66460</v>
      </c>
      <c r="E605" s="24">
        <v>64260</v>
      </c>
      <c r="F605" s="24">
        <v>62060</v>
      </c>
      <c r="G605" s="24">
        <v>59860</v>
      </c>
      <c r="H605" s="24">
        <v>57660</v>
      </c>
      <c r="I605" s="24">
        <v>55460</v>
      </c>
      <c r="J605" s="24">
        <v>53260</v>
      </c>
      <c r="K605" s="24">
        <v>51060</v>
      </c>
      <c r="L605" s="24">
        <v>48860</v>
      </c>
      <c r="M605" s="24">
        <v>46660</v>
      </c>
      <c r="N605" s="24">
        <v>44460</v>
      </c>
    </row>
    <row r="606" spans="1:14" ht="26.25">
      <c r="A606" s="20">
        <v>378000</v>
      </c>
      <c r="B606" s="23" t="s">
        <v>673</v>
      </c>
      <c r="C606" s="24">
        <v>68810</v>
      </c>
      <c r="D606" s="24">
        <v>66610</v>
      </c>
      <c r="E606" s="24">
        <v>64410</v>
      </c>
      <c r="F606" s="24">
        <v>62210</v>
      </c>
      <c r="G606" s="24">
        <v>60010</v>
      </c>
      <c r="H606" s="24">
        <v>57810</v>
      </c>
      <c r="I606" s="24">
        <v>55610</v>
      </c>
      <c r="J606" s="24">
        <v>53410</v>
      </c>
      <c r="K606" s="24">
        <v>51210</v>
      </c>
      <c r="L606" s="24">
        <v>49010</v>
      </c>
      <c r="M606" s="24">
        <v>46810</v>
      </c>
      <c r="N606" s="24">
        <v>44610</v>
      </c>
    </row>
    <row r="607" spans="1:14" ht="26.25">
      <c r="A607" s="20">
        <v>378500</v>
      </c>
      <c r="B607" s="23" t="s">
        <v>674</v>
      </c>
      <c r="C607" s="24">
        <v>68960</v>
      </c>
      <c r="D607" s="24">
        <v>66760</v>
      </c>
      <c r="E607" s="24">
        <v>64560</v>
      </c>
      <c r="F607" s="24">
        <v>62360</v>
      </c>
      <c r="G607" s="24">
        <v>60160</v>
      </c>
      <c r="H607" s="24">
        <v>57960</v>
      </c>
      <c r="I607" s="24">
        <v>55760</v>
      </c>
      <c r="J607" s="24">
        <v>53560</v>
      </c>
      <c r="K607" s="24">
        <v>51360</v>
      </c>
      <c r="L607" s="24">
        <v>49160</v>
      </c>
      <c r="M607" s="24">
        <v>46960</v>
      </c>
      <c r="N607" s="24">
        <v>44760</v>
      </c>
    </row>
    <row r="608" spans="1:14" ht="26.25">
      <c r="A608" s="20">
        <v>379000</v>
      </c>
      <c r="B608" s="23" t="s">
        <v>675</v>
      </c>
      <c r="C608" s="24">
        <v>69110</v>
      </c>
      <c r="D608" s="24">
        <v>66910</v>
      </c>
      <c r="E608" s="24">
        <v>64710</v>
      </c>
      <c r="F608" s="24">
        <v>62510</v>
      </c>
      <c r="G608" s="24">
        <v>60310</v>
      </c>
      <c r="H608" s="24">
        <v>58110</v>
      </c>
      <c r="I608" s="24">
        <v>55910</v>
      </c>
      <c r="J608" s="24">
        <v>53710</v>
      </c>
      <c r="K608" s="24">
        <v>51510</v>
      </c>
      <c r="L608" s="24">
        <v>49310</v>
      </c>
      <c r="M608" s="24">
        <v>47110</v>
      </c>
      <c r="N608" s="24">
        <v>44910</v>
      </c>
    </row>
    <row r="609" spans="1:14" ht="27" thickBot="1">
      <c r="A609" s="20">
        <v>379500</v>
      </c>
      <c r="B609" s="25" t="s">
        <v>676</v>
      </c>
      <c r="C609" s="26">
        <v>69260</v>
      </c>
      <c r="D609" s="26">
        <v>67060</v>
      </c>
      <c r="E609" s="26">
        <v>64860</v>
      </c>
      <c r="F609" s="26">
        <v>62660</v>
      </c>
      <c r="G609" s="26">
        <v>60460</v>
      </c>
      <c r="H609" s="26">
        <v>58260</v>
      </c>
      <c r="I609" s="26">
        <v>56060</v>
      </c>
      <c r="J609" s="26">
        <v>53860</v>
      </c>
      <c r="K609" s="26">
        <v>51660</v>
      </c>
      <c r="L609" s="26">
        <v>49460</v>
      </c>
      <c r="M609" s="26">
        <v>47260</v>
      </c>
      <c r="N609" s="26">
        <v>45060</v>
      </c>
    </row>
    <row r="610" spans="1:14" ht="27" thickTop="1">
      <c r="A610" s="20">
        <v>380000</v>
      </c>
      <c r="B610" s="23" t="s">
        <v>677</v>
      </c>
      <c r="C610" s="24">
        <v>69410</v>
      </c>
      <c r="D610" s="24">
        <v>67210</v>
      </c>
      <c r="E610" s="24">
        <v>65010</v>
      </c>
      <c r="F610" s="24">
        <v>62810</v>
      </c>
      <c r="G610" s="24">
        <v>60610</v>
      </c>
      <c r="H610" s="24">
        <v>58410</v>
      </c>
      <c r="I610" s="24">
        <v>56210</v>
      </c>
      <c r="J610" s="24">
        <v>54010</v>
      </c>
      <c r="K610" s="24">
        <v>51810</v>
      </c>
      <c r="L610" s="24">
        <v>49610</v>
      </c>
      <c r="M610" s="24">
        <v>47410</v>
      </c>
      <c r="N610" s="24">
        <v>45210</v>
      </c>
    </row>
    <row r="611" spans="1:14" ht="26.25">
      <c r="A611" s="20">
        <v>380500</v>
      </c>
      <c r="B611" s="23" t="s">
        <v>678</v>
      </c>
      <c r="C611" s="24">
        <v>69560</v>
      </c>
      <c r="D611" s="24">
        <v>67360</v>
      </c>
      <c r="E611" s="24">
        <v>65160</v>
      </c>
      <c r="F611" s="24">
        <v>62960</v>
      </c>
      <c r="G611" s="24">
        <v>60760</v>
      </c>
      <c r="H611" s="24">
        <v>58560</v>
      </c>
      <c r="I611" s="24">
        <v>56360</v>
      </c>
      <c r="J611" s="24">
        <v>54160</v>
      </c>
      <c r="K611" s="24">
        <v>51960</v>
      </c>
      <c r="L611" s="24">
        <v>49760</v>
      </c>
      <c r="M611" s="24">
        <v>47560</v>
      </c>
      <c r="N611" s="24">
        <v>45360</v>
      </c>
    </row>
    <row r="612" spans="1:14" ht="26.25">
      <c r="A612" s="20">
        <v>381000</v>
      </c>
      <c r="B612" s="23" t="s">
        <v>679</v>
      </c>
      <c r="C612" s="24">
        <v>69710</v>
      </c>
      <c r="D612" s="24">
        <v>67510</v>
      </c>
      <c r="E612" s="24">
        <v>65310</v>
      </c>
      <c r="F612" s="24">
        <v>63110</v>
      </c>
      <c r="G612" s="24">
        <v>60910</v>
      </c>
      <c r="H612" s="24">
        <v>58710</v>
      </c>
      <c r="I612" s="24">
        <v>56510</v>
      </c>
      <c r="J612" s="24">
        <v>54310</v>
      </c>
      <c r="K612" s="24">
        <v>52110</v>
      </c>
      <c r="L612" s="24">
        <v>49910</v>
      </c>
      <c r="M612" s="24">
        <v>47710</v>
      </c>
      <c r="N612" s="24">
        <v>45510</v>
      </c>
    </row>
    <row r="613" spans="1:14" ht="26.25">
      <c r="A613" s="20">
        <v>381500</v>
      </c>
      <c r="B613" s="23" t="s">
        <v>680</v>
      </c>
      <c r="C613" s="24">
        <v>69860</v>
      </c>
      <c r="D613" s="24">
        <v>67660</v>
      </c>
      <c r="E613" s="24">
        <v>65460</v>
      </c>
      <c r="F613" s="24">
        <v>63260</v>
      </c>
      <c r="G613" s="24">
        <v>61060</v>
      </c>
      <c r="H613" s="24">
        <v>58860</v>
      </c>
      <c r="I613" s="24">
        <v>56660</v>
      </c>
      <c r="J613" s="24">
        <v>54460</v>
      </c>
      <c r="K613" s="24">
        <v>52260</v>
      </c>
      <c r="L613" s="24">
        <v>50060</v>
      </c>
      <c r="M613" s="24">
        <v>47860</v>
      </c>
      <c r="N613" s="24">
        <v>45660</v>
      </c>
    </row>
    <row r="614" spans="1:14" ht="26.25">
      <c r="A614" s="20">
        <v>382000</v>
      </c>
      <c r="B614" s="23" t="s">
        <v>681</v>
      </c>
      <c r="C614" s="24">
        <v>70010</v>
      </c>
      <c r="D614" s="24">
        <v>67810</v>
      </c>
      <c r="E614" s="24">
        <v>65610</v>
      </c>
      <c r="F614" s="24">
        <v>63410</v>
      </c>
      <c r="G614" s="24">
        <v>61210</v>
      </c>
      <c r="H614" s="24">
        <v>59010</v>
      </c>
      <c r="I614" s="24">
        <v>56810</v>
      </c>
      <c r="J614" s="24">
        <v>54610</v>
      </c>
      <c r="K614" s="24">
        <v>52410</v>
      </c>
      <c r="L614" s="24">
        <v>50210</v>
      </c>
      <c r="M614" s="24">
        <v>48010</v>
      </c>
      <c r="N614" s="24">
        <v>45810</v>
      </c>
    </row>
    <row r="615" spans="1:14" ht="26.25">
      <c r="A615" s="20">
        <v>382500</v>
      </c>
      <c r="B615" s="23" t="s">
        <v>682</v>
      </c>
      <c r="C615" s="24">
        <v>70160</v>
      </c>
      <c r="D615" s="24">
        <v>67960</v>
      </c>
      <c r="E615" s="24">
        <v>65760</v>
      </c>
      <c r="F615" s="24">
        <v>63560</v>
      </c>
      <c r="G615" s="24">
        <v>61360</v>
      </c>
      <c r="H615" s="24">
        <v>59160</v>
      </c>
      <c r="I615" s="24">
        <v>56960</v>
      </c>
      <c r="J615" s="24">
        <v>54760</v>
      </c>
      <c r="K615" s="24">
        <v>52560</v>
      </c>
      <c r="L615" s="24">
        <v>50360</v>
      </c>
      <c r="M615" s="24">
        <v>48160</v>
      </c>
      <c r="N615" s="24">
        <v>45960</v>
      </c>
    </row>
    <row r="616" spans="1:14" ht="26.25">
      <c r="A616" s="20">
        <v>383000</v>
      </c>
      <c r="B616" s="23" t="s">
        <v>683</v>
      </c>
      <c r="C616" s="24">
        <v>70310</v>
      </c>
      <c r="D616" s="24">
        <v>68110</v>
      </c>
      <c r="E616" s="24">
        <v>65910</v>
      </c>
      <c r="F616" s="24">
        <v>63710</v>
      </c>
      <c r="G616" s="24">
        <v>61510</v>
      </c>
      <c r="H616" s="24">
        <v>59310</v>
      </c>
      <c r="I616" s="24">
        <v>57110</v>
      </c>
      <c r="J616" s="24">
        <v>54910</v>
      </c>
      <c r="K616" s="24">
        <v>52710</v>
      </c>
      <c r="L616" s="24">
        <v>50510</v>
      </c>
      <c r="M616" s="24">
        <v>48310</v>
      </c>
      <c r="N616" s="24">
        <v>46110</v>
      </c>
    </row>
    <row r="617" spans="1:14" ht="26.25">
      <c r="A617" s="20">
        <v>383500</v>
      </c>
      <c r="B617" s="23" t="s">
        <v>684</v>
      </c>
      <c r="C617" s="24">
        <v>70460</v>
      </c>
      <c r="D617" s="24">
        <v>68260</v>
      </c>
      <c r="E617" s="24">
        <v>66060</v>
      </c>
      <c r="F617" s="24">
        <v>63860</v>
      </c>
      <c r="G617" s="24">
        <v>61660</v>
      </c>
      <c r="H617" s="24">
        <v>59460</v>
      </c>
      <c r="I617" s="24">
        <v>57260</v>
      </c>
      <c r="J617" s="24">
        <v>55060</v>
      </c>
      <c r="K617" s="24">
        <v>52860</v>
      </c>
      <c r="L617" s="24">
        <v>50660</v>
      </c>
      <c r="M617" s="24">
        <v>48460</v>
      </c>
      <c r="N617" s="24">
        <v>46260</v>
      </c>
    </row>
    <row r="618" spans="1:14" ht="26.25">
      <c r="A618" s="20">
        <v>384000</v>
      </c>
      <c r="B618" s="23" t="s">
        <v>685</v>
      </c>
      <c r="C618" s="24">
        <v>70610</v>
      </c>
      <c r="D618" s="24">
        <v>68410</v>
      </c>
      <c r="E618" s="24">
        <v>66210</v>
      </c>
      <c r="F618" s="24">
        <v>64010</v>
      </c>
      <c r="G618" s="24">
        <v>61810</v>
      </c>
      <c r="H618" s="24">
        <v>59610</v>
      </c>
      <c r="I618" s="24">
        <v>57410</v>
      </c>
      <c r="J618" s="24">
        <v>55210</v>
      </c>
      <c r="K618" s="24">
        <v>53010</v>
      </c>
      <c r="L618" s="24">
        <v>50810</v>
      </c>
      <c r="M618" s="24">
        <v>48610</v>
      </c>
      <c r="N618" s="24">
        <v>46410</v>
      </c>
    </row>
    <row r="619" spans="1:14" ht="27" thickBot="1">
      <c r="A619" s="20">
        <v>384500</v>
      </c>
      <c r="B619" s="25" t="s">
        <v>686</v>
      </c>
      <c r="C619" s="26">
        <v>70760</v>
      </c>
      <c r="D619" s="26">
        <v>68560</v>
      </c>
      <c r="E619" s="26">
        <v>66360</v>
      </c>
      <c r="F619" s="26">
        <v>64160</v>
      </c>
      <c r="G619" s="26">
        <v>61960</v>
      </c>
      <c r="H619" s="26">
        <v>59760</v>
      </c>
      <c r="I619" s="26">
        <v>57560</v>
      </c>
      <c r="J619" s="26">
        <v>55360</v>
      </c>
      <c r="K619" s="26">
        <v>53160</v>
      </c>
      <c r="L619" s="26">
        <v>50960</v>
      </c>
      <c r="M619" s="26">
        <v>48760</v>
      </c>
      <c r="N619" s="26">
        <v>46560</v>
      </c>
    </row>
    <row r="620" spans="1:14" ht="27" thickTop="1">
      <c r="A620" s="20">
        <v>385000</v>
      </c>
      <c r="B620" s="23" t="s">
        <v>687</v>
      </c>
      <c r="C620" s="24">
        <v>70910</v>
      </c>
      <c r="D620" s="24">
        <v>68710</v>
      </c>
      <c r="E620" s="24">
        <v>66510</v>
      </c>
      <c r="F620" s="24">
        <v>64310</v>
      </c>
      <c r="G620" s="24">
        <v>62110</v>
      </c>
      <c r="H620" s="24">
        <v>59910</v>
      </c>
      <c r="I620" s="24">
        <v>57710</v>
      </c>
      <c r="J620" s="24">
        <v>55510</v>
      </c>
      <c r="K620" s="24">
        <v>53310</v>
      </c>
      <c r="L620" s="24">
        <v>51110</v>
      </c>
      <c r="M620" s="24">
        <v>48910</v>
      </c>
      <c r="N620" s="24">
        <v>46710</v>
      </c>
    </row>
    <row r="621" spans="1:14" ht="26.25">
      <c r="A621" s="20">
        <v>385500</v>
      </c>
      <c r="B621" s="23" t="s">
        <v>688</v>
      </c>
      <c r="C621" s="24">
        <v>71060</v>
      </c>
      <c r="D621" s="24">
        <v>68860</v>
      </c>
      <c r="E621" s="24">
        <v>66660</v>
      </c>
      <c r="F621" s="24">
        <v>64460</v>
      </c>
      <c r="G621" s="24">
        <v>62260</v>
      </c>
      <c r="H621" s="24">
        <v>60060</v>
      </c>
      <c r="I621" s="24">
        <v>57860</v>
      </c>
      <c r="J621" s="24">
        <v>55660</v>
      </c>
      <c r="K621" s="24">
        <v>53460</v>
      </c>
      <c r="L621" s="24">
        <v>51260</v>
      </c>
      <c r="M621" s="24">
        <v>49060</v>
      </c>
      <c r="N621" s="24">
        <v>46860</v>
      </c>
    </row>
    <row r="622" spans="1:14" ht="26.25">
      <c r="A622" s="20">
        <v>386000</v>
      </c>
      <c r="B622" s="23" t="s">
        <v>689</v>
      </c>
      <c r="C622" s="24">
        <v>71210</v>
      </c>
      <c r="D622" s="24">
        <v>69010</v>
      </c>
      <c r="E622" s="24">
        <v>66810</v>
      </c>
      <c r="F622" s="24">
        <v>64610</v>
      </c>
      <c r="G622" s="24">
        <v>62410</v>
      </c>
      <c r="H622" s="24">
        <v>60210</v>
      </c>
      <c r="I622" s="24">
        <v>58010</v>
      </c>
      <c r="J622" s="24">
        <v>55810</v>
      </c>
      <c r="K622" s="24">
        <v>53610</v>
      </c>
      <c r="L622" s="24">
        <v>51410</v>
      </c>
      <c r="M622" s="24">
        <v>49210</v>
      </c>
      <c r="N622" s="24">
        <v>47010</v>
      </c>
    </row>
    <row r="623" spans="1:14" ht="26.25">
      <c r="A623" s="20">
        <v>386500</v>
      </c>
      <c r="B623" s="23" t="s">
        <v>690</v>
      </c>
      <c r="C623" s="24">
        <v>71360</v>
      </c>
      <c r="D623" s="24">
        <v>69160</v>
      </c>
      <c r="E623" s="24">
        <v>66960</v>
      </c>
      <c r="F623" s="24">
        <v>64760</v>
      </c>
      <c r="G623" s="24">
        <v>62560</v>
      </c>
      <c r="H623" s="24">
        <v>60360</v>
      </c>
      <c r="I623" s="24">
        <v>58160</v>
      </c>
      <c r="J623" s="24">
        <v>55960</v>
      </c>
      <c r="K623" s="24">
        <v>53760</v>
      </c>
      <c r="L623" s="24">
        <v>51560</v>
      </c>
      <c r="M623" s="24">
        <v>49360</v>
      </c>
      <c r="N623" s="24">
        <v>47160</v>
      </c>
    </row>
    <row r="624" spans="1:14" ht="26.25">
      <c r="A624" s="20">
        <v>387000</v>
      </c>
      <c r="B624" s="23" t="s">
        <v>691</v>
      </c>
      <c r="C624" s="24">
        <v>71510</v>
      </c>
      <c r="D624" s="24">
        <v>69310</v>
      </c>
      <c r="E624" s="24">
        <v>67110</v>
      </c>
      <c r="F624" s="24">
        <v>64910</v>
      </c>
      <c r="G624" s="24">
        <v>62710</v>
      </c>
      <c r="H624" s="24">
        <v>60510</v>
      </c>
      <c r="I624" s="24">
        <v>58310</v>
      </c>
      <c r="J624" s="24">
        <v>56110</v>
      </c>
      <c r="K624" s="24">
        <v>53910</v>
      </c>
      <c r="L624" s="24">
        <v>51710</v>
      </c>
      <c r="M624" s="24">
        <v>49510</v>
      </c>
      <c r="N624" s="24">
        <v>47310</v>
      </c>
    </row>
    <row r="625" spans="1:14" ht="26.25">
      <c r="A625" s="20">
        <v>387500</v>
      </c>
      <c r="B625" s="23" t="s">
        <v>692</v>
      </c>
      <c r="C625" s="24">
        <v>71660</v>
      </c>
      <c r="D625" s="24">
        <v>69460</v>
      </c>
      <c r="E625" s="24">
        <v>67260</v>
      </c>
      <c r="F625" s="24">
        <v>65060</v>
      </c>
      <c r="G625" s="24">
        <v>62860</v>
      </c>
      <c r="H625" s="24">
        <v>60660</v>
      </c>
      <c r="I625" s="24">
        <v>58460</v>
      </c>
      <c r="J625" s="24">
        <v>56260</v>
      </c>
      <c r="K625" s="24">
        <v>54060</v>
      </c>
      <c r="L625" s="24">
        <v>51860</v>
      </c>
      <c r="M625" s="24">
        <v>49660</v>
      </c>
      <c r="N625" s="24">
        <v>47460</v>
      </c>
    </row>
    <row r="626" spans="1:14" ht="26.25">
      <c r="A626" s="20">
        <v>388000</v>
      </c>
      <c r="B626" s="23" t="s">
        <v>693</v>
      </c>
      <c r="C626" s="24">
        <v>71810</v>
      </c>
      <c r="D626" s="24">
        <v>69610</v>
      </c>
      <c r="E626" s="24">
        <v>67410</v>
      </c>
      <c r="F626" s="24">
        <v>65210</v>
      </c>
      <c r="G626" s="24">
        <v>63010</v>
      </c>
      <c r="H626" s="24">
        <v>60810</v>
      </c>
      <c r="I626" s="24">
        <v>58610</v>
      </c>
      <c r="J626" s="24">
        <v>56410</v>
      </c>
      <c r="K626" s="24">
        <v>54210</v>
      </c>
      <c r="L626" s="24">
        <v>52010</v>
      </c>
      <c r="M626" s="24">
        <v>49810</v>
      </c>
      <c r="N626" s="24">
        <v>47610</v>
      </c>
    </row>
    <row r="627" spans="1:14" ht="26.25">
      <c r="A627" s="20">
        <v>388500</v>
      </c>
      <c r="B627" s="23" t="s">
        <v>694</v>
      </c>
      <c r="C627" s="24">
        <v>71960</v>
      </c>
      <c r="D627" s="24">
        <v>69760</v>
      </c>
      <c r="E627" s="24">
        <v>67560</v>
      </c>
      <c r="F627" s="24">
        <v>65360</v>
      </c>
      <c r="G627" s="24">
        <v>63160</v>
      </c>
      <c r="H627" s="24">
        <v>60960</v>
      </c>
      <c r="I627" s="24">
        <v>58760</v>
      </c>
      <c r="J627" s="24">
        <v>56560</v>
      </c>
      <c r="K627" s="24">
        <v>54360</v>
      </c>
      <c r="L627" s="24">
        <v>52160</v>
      </c>
      <c r="M627" s="24">
        <v>49960</v>
      </c>
      <c r="N627" s="24">
        <v>47760</v>
      </c>
    </row>
    <row r="628" spans="1:14" ht="26.25">
      <c r="A628" s="20">
        <v>389000</v>
      </c>
      <c r="B628" s="23" t="s">
        <v>695</v>
      </c>
      <c r="C628" s="24">
        <v>72110</v>
      </c>
      <c r="D628" s="24">
        <v>69910</v>
      </c>
      <c r="E628" s="24">
        <v>67710</v>
      </c>
      <c r="F628" s="24">
        <v>65510</v>
      </c>
      <c r="G628" s="24">
        <v>63310</v>
      </c>
      <c r="H628" s="24">
        <v>61110</v>
      </c>
      <c r="I628" s="24">
        <v>58910</v>
      </c>
      <c r="J628" s="24">
        <v>56710</v>
      </c>
      <c r="K628" s="24">
        <v>54510</v>
      </c>
      <c r="L628" s="24">
        <v>52310</v>
      </c>
      <c r="M628" s="24">
        <v>50110</v>
      </c>
      <c r="N628" s="24">
        <v>47910</v>
      </c>
    </row>
    <row r="629" spans="1:14" ht="27" thickBot="1">
      <c r="A629" s="20">
        <v>389500</v>
      </c>
      <c r="B629" s="25" t="s">
        <v>696</v>
      </c>
      <c r="C629" s="26">
        <v>72260</v>
      </c>
      <c r="D629" s="26">
        <v>70060</v>
      </c>
      <c r="E629" s="26">
        <v>67860</v>
      </c>
      <c r="F629" s="26">
        <v>65660</v>
      </c>
      <c r="G629" s="26">
        <v>63460</v>
      </c>
      <c r="H629" s="26">
        <v>61260</v>
      </c>
      <c r="I629" s="26">
        <v>59060</v>
      </c>
      <c r="J629" s="26">
        <v>56860</v>
      </c>
      <c r="K629" s="26">
        <v>54660</v>
      </c>
      <c r="L629" s="26">
        <v>52460</v>
      </c>
      <c r="M629" s="26">
        <v>50260</v>
      </c>
      <c r="N629" s="26">
        <v>48060</v>
      </c>
    </row>
    <row r="630" spans="1:14" ht="27" thickTop="1">
      <c r="A630" s="20">
        <v>390000</v>
      </c>
      <c r="B630" s="23" t="s">
        <v>697</v>
      </c>
      <c r="C630" s="24">
        <v>72410</v>
      </c>
      <c r="D630" s="24">
        <v>70210</v>
      </c>
      <c r="E630" s="24">
        <v>68010</v>
      </c>
      <c r="F630" s="24">
        <v>65810</v>
      </c>
      <c r="G630" s="24">
        <v>63610</v>
      </c>
      <c r="H630" s="24">
        <v>61410</v>
      </c>
      <c r="I630" s="24">
        <v>59210</v>
      </c>
      <c r="J630" s="24">
        <v>57010</v>
      </c>
      <c r="K630" s="24">
        <v>54810</v>
      </c>
      <c r="L630" s="24">
        <v>52610</v>
      </c>
      <c r="M630" s="24">
        <v>50410</v>
      </c>
      <c r="N630" s="24">
        <v>48210</v>
      </c>
    </row>
    <row r="631" spans="1:14" ht="26.25">
      <c r="A631" s="20">
        <v>390500</v>
      </c>
      <c r="B631" s="23" t="s">
        <v>698</v>
      </c>
      <c r="C631" s="24">
        <v>72560</v>
      </c>
      <c r="D631" s="24">
        <v>70360</v>
      </c>
      <c r="E631" s="24">
        <v>68160</v>
      </c>
      <c r="F631" s="24">
        <v>65960</v>
      </c>
      <c r="G631" s="24">
        <v>63760</v>
      </c>
      <c r="H631" s="24">
        <v>61560</v>
      </c>
      <c r="I631" s="24">
        <v>59360</v>
      </c>
      <c r="J631" s="24">
        <v>57160</v>
      </c>
      <c r="K631" s="24">
        <v>54960</v>
      </c>
      <c r="L631" s="24">
        <v>52760</v>
      </c>
      <c r="M631" s="24">
        <v>50560</v>
      </c>
      <c r="N631" s="24">
        <v>48360</v>
      </c>
    </row>
    <row r="632" spans="1:14" ht="26.25">
      <c r="A632" s="20">
        <v>391000</v>
      </c>
      <c r="B632" s="23" t="s">
        <v>699</v>
      </c>
      <c r="C632" s="24">
        <v>72710</v>
      </c>
      <c r="D632" s="24">
        <v>70510</v>
      </c>
      <c r="E632" s="24">
        <v>68310</v>
      </c>
      <c r="F632" s="24">
        <v>66110</v>
      </c>
      <c r="G632" s="24">
        <v>63910</v>
      </c>
      <c r="H632" s="24">
        <v>61710</v>
      </c>
      <c r="I632" s="24">
        <v>59510</v>
      </c>
      <c r="J632" s="24">
        <v>57310</v>
      </c>
      <c r="K632" s="24">
        <v>55110</v>
      </c>
      <c r="L632" s="24">
        <v>52910</v>
      </c>
      <c r="M632" s="24">
        <v>50710</v>
      </c>
      <c r="N632" s="24">
        <v>48510</v>
      </c>
    </row>
    <row r="633" spans="1:14" ht="26.25">
      <c r="A633" s="20">
        <v>391500</v>
      </c>
      <c r="B633" s="23" t="s">
        <v>700</v>
      </c>
      <c r="C633" s="24">
        <v>72860</v>
      </c>
      <c r="D633" s="24">
        <v>70660</v>
      </c>
      <c r="E633" s="24">
        <v>68460</v>
      </c>
      <c r="F633" s="24">
        <v>66260</v>
      </c>
      <c r="G633" s="24">
        <v>64060</v>
      </c>
      <c r="H633" s="24">
        <v>61860</v>
      </c>
      <c r="I633" s="24">
        <v>59660</v>
      </c>
      <c r="J633" s="24">
        <v>57460</v>
      </c>
      <c r="K633" s="24">
        <v>55260</v>
      </c>
      <c r="L633" s="24">
        <v>53060</v>
      </c>
      <c r="M633" s="24">
        <v>50860</v>
      </c>
      <c r="N633" s="24">
        <v>48660</v>
      </c>
    </row>
    <row r="634" spans="1:14" ht="26.25">
      <c r="A634" s="20">
        <v>392000</v>
      </c>
      <c r="B634" s="23" t="s">
        <v>701</v>
      </c>
      <c r="C634" s="24">
        <v>73010</v>
      </c>
      <c r="D634" s="24">
        <v>70810</v>
      </c>
      <c r="E634" s="24">
        <v>68610</v>
      </c>
      <c r="F634" s="24">
        <v>66410</v>
      </c>
      <c r="G634" s="24">
        <v>64210</v>
      </c>
      <c r="H634" s="24">
        <v>62010</v>
      </c>
      <c r="I634" s="24">
        <v>59810</v>
      </c>
      <c r="J634" s="24">
        <v>57610</v>
      </c>
      <c r="K634" s="24">
        <v>55410</v>
      </c>
      <c r="L634" s="24">
        <v>53210</v>
      </c>
      <c r="M634" s="24">
        <v>51010</v>
      </c>
      <c r="N634" s="24">
        <v>48810</v>
      </c>
    </row>
    <row r="635" spans="1:14" ht="26.25">
      <c r="A635" s="20">
        <v>392500</v>
      </c>
      <c r="B635" s="23" t="s">
        <v>702</v>
      </c>
      <c r="C635" s="24">
        <v>73160</v>
      </c>
      <c r="D635" s="24">
        <v>70960</v>
      </c>
      <c r="E635" s="24">
        <v>68760</v>
      </c>
      <c r="F635" s="24">
        <v>66560</v>
      </c>
      <c r="G635" s="24">
        <v>64360</v>
      </c>
      <c r="H635" s="24">
        <v>62160</v>
      </c>
      <c r="I635" s="24">
        <v>59960</v>
      </c>
      <c r="J635" s="24">
        <v>57760</v>
      </c>
      <c r="K635" s="24">
        <v>55560</v>
      </c>
      <c r="L635" s="24">
        <v>53360</v>
      </c>
      <c r="M635" s="24">
        <v>51160</v>
      </c>
      <c r="N635" s="24">
        <v>48960</v>
      </c>
    </row>
    <row r="636" spans="1:14" ht="26.25">
      <c r="A636" s="20">
        <v>393000</v>
      </c>
      <c r="B636" s="23" t="s">
        <v>703</v>
      </c>
      <c r="C636" s="24">
        <v>73310</v>
      </c>
      <c r="D636" s="24">
        <v>71110</v>
      </c>
      <c r="E636" s="24">
        <v>68910</v>
      </c>
      <c r="F636" s="24">
        <v>66710</v>
      </c>
      <c r="G636" s="24">
        <v>64510</v>
      </c>
      <c r="H636" s="24">
        <v>62310</v>
      </c>
      <c r="I636" s="24">
        <v>60110</v>
      </c>
      <c r="J636" s="24">
        <v>57910</v>
      </c>
      <c r="K636" s="24">
        <v>55710</v>
      </c>
      <c r="L636" s="24">
        <v>53510</v>
      </c>
      <c r="M636" s="24">
        <v>51310</v>
      </c>
      <c r="N636" s="24">
        <v>49110</v>
      </c>
    </row>
    <row r="637" spans="1:14" ht="26.25">
      <c r="A637" s="20">
        <v>393500</v>
      </c>
      <c r="B637" s="23" t="s">
        <v>704</v>
      </c>
      <c r="C637" s="24">
        <v>73460</v>
      </c>
      <c r="D637" s="24">
        <v>71260</v>
      </c>
      <c r="E637" s="24">
        <v>69060</v>
      </c>
      <c r="F637" s="24">
        <v>66860</v>
      </c>
      <c r="G637" s="24">
        <v>64660</v>
      </c>
      <c r="H637" s="24">
        <v>62460</v>
      </c>
      <c r="I637" s="24">
        <v>60260</v>
      </c>
      <c r="J637" s="24">
        <v>58060</v>
      </c>
      <c r="K637" s="24">
        <v>55860</v>
      </c>
      <c r="L637" s="24">
        <v>53660</v>
      </c>
      <c r="M637" s="24">
        <v>51460</v>
      </c>
      <c r="N637" s="24">
        <v>49260</v>
      </c>
    </row>
    <row r="638" spans="1:14" ht="26.25">
      <c r="A638" s="20">
        <v>394000</v>
      </c>
      <c r="B638" s="23" t="s">
        <v>705</v>
      </c>
      <c r="C638" s="24">
        <v>73610</v>
      </c>
      <c r="D638" s="24">
        <v>71410</v>
      </c>
      <c r="E638" s="24">
        <v>69210</v>
      </c>
      <c r="F638" s="24">
        <v>67010</v>
      </c>
      <c r="G638" s="24">
        <v>64810</v>
      </c>
      <c r="H638" s="24">
        <v>62610</v>
      </c>
      <c r="I638" s="24">
        <v>60410</v>
      </c>
      <c r="J638" s="24">
        <v>58210</v>
      </c>
      <c r="K638" s="24">
        <v>56010</v>
      </c>
      <c r="L638" s="24">
        <v>53810</v>
      </c>
      <c r="M638" s="24">
        <v>51610</v>
      </c>
      <c r="N638" s="24">
        <v>49410</v>
      </c>
    </row>
    <row r="639" spans="1:14" ht="27" thickBot="1">
      <c r="A639" s="20">
        <v>394500</v>
      </c>
      <c r="B639" s="25" t="s">
        <v>706</v>
      </c>
      <c r="C639" s="26">
        <v>73760</v>
      </c>
      <c r="D639" s="26">
        <v>71560</v>
      </c>
      <c r="E639" s="26">
        <v>69360</v>
      </c>
      <c r="F639" s="26">
        <v>67160</v>
      </c>
      <c r="G639" s="26">
        <v>64960</v>
      </c>
      <c r="H639" s="26">
        <v>62760</v>
      </c>
      <c r="I639" s="26">
        <v>60560</v>
      </c>
      <c r="J639" s="26">
        <v>58360</v>
      </c>
      <c r="K639" s="26">
        <v>56160</v>
      </c>
      <c r="L639" s="26">
        <v>53960</v>
      </c>
      <c r="M639" s="26">
        <v>51760</v>
      </c>
      <c r="N639" s="26">
        <v>49560</v>
      </c>
    </row>
    <row r="640" spans="1:14" ht="27" thickTop="1">
      <c r="A640" s="20">
        <v>395000</v>
      </c>
      <c r="B640" s="23" t="s">
        <v>707</v>
      </c>
      <c r="C640" s="24">
        <v>73910</v>
      </c>
      <c r="D640" s="24">
        <v>71710</v>
      </c>
      <c r="E640" s="24">
        <v>69510</v>
      </c>
      <c r="F640" s="24">
        <v>67310</v>
      </c>
      <c r="G640" s="24">
        <v>65110</v>
      </c>
      <c r="H640" s="24">
        <v>62910</v>
      </c>
      <c r="I640" s="24">
        <v>60710</v>
      </c>
      <c r="J640" s="24">
        <v>58510</v>
      </c>
      <c r="K640" s="24">
        <v>56310</v>
      </c>
      <c r="L640" s="24">
        <v>54110</v>
      </c>
      <c r="M640" s="24">
        <v>51910</v>
      </c>
      <c r="N640" s="24">
        <v>49710</v>
      </c>
    </row>
    <row r="641" spans="1:14" ht="26.25">
      <c r="A641" s="20">
        <v>395500</v>
      </c>
      <c r="B641" s="23" t="s">
        <v>708</v>
      </c>
      <c r="C641" s="24">
        <v>74060</v>
      </c>
      <c r="D641" s="24">
        <v>71860</v>
      </c>
      <c r="E641" s="24">
        <v>69660</v>
      </c>
      <c r="F641" s="24">
        <v>67460</v>
      </c>
      <c r="G641" s="24">
        <v>65260</v>
      </c>
      <c r="H641" s="24">
        <v>63060</v>
      </c>
      <c r="I641" s="24">
        <v>60860</v>
      </c>
      <c r="J641" s="24">
        <v>58660</v>
      </c>
      <c r="K641" s="24">
        <v>56460</v>
      </c>
      <c r="L641" s="24">
        <v>54260</v>
      </c>
      <c r="M641" s="24">
        <v>52060</v>
      </c>
      <c r="N641" s="24">
        <v>49860</v>
      </c>
    </row>
    <row r="642" spans="1:14" ht="26.25">
      <c r="A642" s="20">
        <v>396000</v>
      </c>
      <c r="B642" s="23" t="s">
        <v>709</v>
      </c>
      <c r="C642" s="24">
        <v>74210</v>
      </c>
      <c r="D642" s="24">
        <v>72010</v>
      </c>
      <c r="E642" s="24">
        <v>69810</v>
      </c>
      <c r="F642" s="24">
        <v>67610</v>
      </c>
      <c r="G642" s="24">
        <v>65410</v>
      </c>
      <c r="H642" s="24">
        <v>63210</v>
      </c>
      <c r="I642" s="24">
        <v>61010</v>
      </c>
      <c r="J642" s="24">
        <v>58810</v>
      </c>
      <c r="K642" s="24">
        <v>56610</v>
      </c>
      <c r="L642" s="24">
        <v>54410</v>
      </c>
      <c r="M642" s="24">
        <v>52210</v>
      </c>
      <c r="N642" s="24">
        <v>50010</v>
      </c>
    </row>
    <row r="643" spans="1:14" ht="26.25">
      <c r="A643" s="20">
        <v>396500</v>
      </c>
      <c r="B643" s="23" t="s">
        <v>710</v>
      </c>
      <c r="C643" s="24">
        <v>74360</v>
      </c>
      <c r="D643" s="24">
        <v>72160</v>
      </c>
      <c r="E643" s="24">
        <v>69960</v>
      </c>
      <c r="F643" s="24">
        <v>67760</v>
      </c>
      <c r="G643" s="24">
        <v>65560</v>
      </c>
      <c r="H643" s="24">
        <v>63360</v>
      </c>
      <c r="I643" s="24">
        <v>61160</v>
      </c>
      <c r="J643" s="24">
        <v>58960</v>
      </c>
      <c r="K643" s="24">
        <v>56760</v>
      </c>
      <c r="L643" s="24">
        <v>54560</v>
      </c>
      <c r="M643" s="24">
        <v>52360</v>
      </c>
      <c r="N643" s="24">
        <v>50160</v>
      </c>
    </row>
    <row r="644" spans="1:14" ht="26.25">
      <c r="A644" s="20">
        <v>397000</v>
      </c>
      <c r="B644" s="23" t="s">
        <v>711</v>
      </c>
      <c r="C644" s="24">
        <v>74510</v>
      </c>
      <c r="D644" s="24">
        <v>72310</v>
      </c>
      <c r="E644" s="24">
        <v>70110</v>
      </c>
      <c r="F644" s="24">
        <v>67910</v>
      </c>
      <c r="G644" s="24">
        <v>65710</v>
      </c>
      <c r="H644" s="24">
        <v>63510</v>
      </c>
      <c r="I644" s="24">
        <v>61310</v>
      </c>
      <c r="J644" s="24">
        <v>59110</v>
      </c>
      <c r="K644" s="24">
        <v>56910</v>
      </c>
      <c r="L644" s="24">
        <v>54710</v>
      </c>
      <c r="M644" s="24">
        <v>52510</v>
      </c>
      <c r="N644" s="24">
        <v>50310</v>
      </c>
    </row>
    <row r="645" spans="1:14" ht="26.25">
      <c r="A645" s="20">
        <v>397500</v>
      </c>
      <c r="B645" s="23" t="s">
        <v>712</v>
      </c>
      <c r="C645" s="24">
        <v>74660</v>
      </c>
      <c r="D645" s="24">
        <v>72460</v>
      </c>
      <c r="E645" s="24">
        <v>70260</v>
      </c>
      <c r="F645" s="24">
        <v>68060</v>
      </c>
      <c r="G645" s="24">
        <v>65860</v>
      </c>
      <c r="H645" s="24">
        <v>63660</v>
      </c>
      <c r="I645" s="24">
        <v>61460</v>
      </c>
      <c r="J645" s="24">
        <v>59260</v>
      </c>
      <c r="K645" s="24">
        <v>57060</v>
      </c>
      <c r="L645" s="24">
        <v>54860</v>
      </c>
      <c r="M645" s="24">
        <v>52660</v>
      </c>
      <c r="N645" s="24">
        <v>50460</v>
      </c>
    </row>
    <row r="646" spans="1:14" ht="26.25">
      <c r="A646" s="20">
        <v>398000</v>
      </c>
      <c r="B646" s="23" t="s">
        <v>713</v>
      </c>
      <c r="C646" s="24">
        <v>74810</v>
      </c>
      <c r="D646" s="24">
        <v>72610</v>
      </c>
      <c r="E646" s="24">
        <v>70410</v>
      </c>
      <c r="F646" s="24">
        <v>68210</v>
      </c>
      <c r="G646" s="24">
        <v>66010</v>
      </c>
      <c r="H646" s="24">
        <v>63810</v>
      </c>
      <c r="I646" s="24">
        <v>61610</v>
      </c>
      <c r="J646" s="24">
        <v>59410</v>
      </c>
      <c r="K646" s="24">
        <v>57210</v>
      </c>
      <c r="L646" s="24">
        <v>55010</v>
      </c>
      <c r="M646" s="24">
        <v>52810</v>
      </c>
      <c r="N646" s="24">
        <v>50610</v>
      </c>
    </row>
    <row r="647" spans="1:14" ht="26.25">
      <c r="A647" s="20">
        <v>398500</v>
      </c>
      <c r="B647" s="23" t="s">
        <v>714</v>
      </c>
      <c r="C647" s="24">
        <v>74960</v>
      </c>
      <c r="D647" s="24">
        <v>72760</v>
      </c>
      <c r="E647" s="24">
        <v>70560</v>
      </c>
      <c r="F647" s="24">
        <v>68360</v>
      </c>
      <c r="G647" s="24">
        <v>66160</v>
      </c>
      <c r="H647" s="24">
        <v>63960</v>
      </c>
      <c r="I647" s="24">
        <v>61760</v>
      </c>
      <c r="J647" s="24">
        <v>59560</v>
      </c>
      <c r="K647" s="24">
        <v>57360</v>
      </c>
      <c r="L647" s="24">
        <v>55160</v>
      </c>
      <c r="M647" s="24">
        <v>52960</v>
      </c>
      <c r="N647" s="24">
        <v>50760</v>
      </c>
    </row>
    <row r="648" spans="1:14" ht="26.25">
      <c r="A648" s="20">
        <v>399000</v>
      </c>
      <c r="B648" s="23" t="s">
        <v>715</v>
      </c>
      <c r="C648" s="24">
        <v>75110</v>
      </c>
      <c r="D648" s="24">
        <v>72910</v>
      </c>
      <c r="E648" s="24">
        <v>70710</v>
      </c>
      <c r="F648" s="24">
        <v>68510</v>
      </c>
      <c r="G648" s="24">
        <v>66310</v>
      </c>
      <c r="H648" s="24">
        <v>64110</v>
      </c>
      <c r="I648" s="24">
        <v>61910</v>
      </c>
      <c r="J648" s="24">
        <v>59710</v>
      </c>
      <c r="K648" s="24">
        <v>57510</v>
      </c>
      <c r="L648" s="24">
        <v>55310</v>
      </c>
      <c r="M648" s="24">
        <v>53110</v>
      </c>
      <c r="N648" s="24">
        <v>50910</v>
      </c>
    </row>
    <row r="649" spans="1:14" ht="27" thickBot="1">
      <c r="A649" s="20">
        <v>399500</v>
      </c>
      <c r="B649" s="25" t="s">
        <v>716</v>
      </c>
      <c r="C649" s="26">
        <v>75260</v>
      </c>
      <c r="D649" s="26">
        <v>73060</v>
      </c>
      <c r="E649" s="26">
        <v>70860</v>
      </c>
      <c r="F649" s="26">
        <v>68660</v>
      </c>
      <c r="G649" s="26">
        <v>66460</v>
      </c>
      <c r="H649" s="26">
        <v>64260</v>
      </c>
      <c r="I649" s="26">
        <v>62060</v>
      </c>
      <c r="J649" s="26">
        <v>59860</v>
      </c>
      <c r="K649" s="26">
        <v>57660</v>
      </c>
      <c r="L649" s="26">
        <v>55460</v>
      </c>
      <c r="M649" s="26">
        <v>53260</v>
      </c>
      <c r="N649" s="26">
        <v>51060</v>
      </c>
    </row>
    <row r="650" spans="1:14" ht="27" thickTop="1">
      <c r="A650" s="20">
        <v>400000</v>
      </c>
      <c r="B650" s="23" t="s">
        <v>717</v>
      </c>
      <c r="C650" s="24">
        <v>75410</v>
      </c>
      <c r="D650" s="24">
        <v>73210</v>
      </c>
      <c r="E650" s="24">
        <v>71010</v>
      </c>
      <c r="F650" s="24">
        <v>68810</v>
      </c>
      <c r="G650" s="24">
        <v>66610</v>
      </c>
      <c r="H650" s="24">
        <v>64410</v>
      </c>
      <c r="I650" s="24">
        <v>62210</v>
      </c>
      <c r="J650" s="24">
        <v>60010</v>
      </c>
      <c r="K650" s="24">
        <v>57810</v>
      </c>
      <c r="L650" s="24">
        <v>55610</v>
      </c>
      <c r="M650" s="24">
        <v>53410</v>
      </c>
      <c r="N650" s="24">
        <v>51210</v>
      </c>
    </row>
    <row r="651" spans="1:14" ht="26.25">
      <c r="A651" s="20">
        <v>400500</v>
      </c>
      <c r="B651" s="23" t="s">
        <v>718</v>
      </c>
      <c r="C651" s="24">
        <v>75560</v>
      </c>
      <c r="D651" s="24">
        <v>73360</v>
      </c>
      <c r="E651" s="24">
        <v>71160</v>
      </c>
      <c r="F651" s="24">
        <v>68960</v>
      </c>
      <c r="G651" s="24">
        <v>66760</v>
      </c>
      <c r="H651" s="24">
        <v>64560</v>
      </c>
      <c r="I651" s="24">
        <v>62360</v>
      </c>
      <c r="J651" s="24">
        <v>60160</v>
      </c>
      <c r="K651" s="24">
        <v>57960</v>
      </c>
      <c r="L651" s="24">
        <v>55760</v>
      </c>
      <c r="M651" s="24">
        <v>53560</v>
      </c>
      <c r="N651" s="24">
        <v>51360</v>
      </c>
    </row>
    <row r="652" spans="1:14" ht="26.25">
      <c r="A652" s="20">
        <v>401000</v>
      </c>
      <c r="B652" s="23" t="s">
        <v>719</v>
      </c>
      <c r="C652" s="24">
        <v>75710</v>
      </c>
      <c r="D652" s="24">
        <v>73510</v>
      </c>
      <c r="E652" s="24">
        <v>71310</v>
      </c>
      <c r="F652" s="24">
        <v>69110</v>
      </c>
      <c r="G652" s="24">
        <v>66910</v>
      </c>
      <c r="H652" s="24">
        <v>64710</v>
      </c>
      <c r="I652" s="24">
        <v>62510</v>
      </c>
      <c r="J652" s="24">
        <v>60310</v>
      </c>
      <c r="K652" s="24">
        <v>58110</v>
      </c>
      <c r="L652" s="24">
        <v>55910</v>
      </c>
      <c r="M652" s="24">
        <v>53710</v>
      </c>
      <c r="N652" s="24">
        <v>51510</v>
      </c>
    </row>
    <row r="653" spans="1:14" ht="26.25">
      <c r="A653" s="20">
        <v>401500</v>
      </c>
      <c r="B653" s="23" t="s">
        <v>720</v>
      </c>
      <c r="C653" s="24">
        <v>75860</v>
      </c>
      <c r="D653" s="24">
        <v>73660</v>
      </c>
      <c r="E653" s="24">
        <v>71460</v>
      </c>
      <c r="F653" s="24">
        <v>69260</v>
      </c>
      <c r="G653" s="24">
        <v>67060</v>
      </c>
      <c r="H653" s="24">
        <v>64860</v>
      </c>
      <c r="I653" s="24">
        <v>62660</v>
      </c>
      <c r="J653" s="24">
        <v>60460</v>
      </c>
      <c r="K653" s="24">
        <v>58260</v>
      </c>
      <c r="L653" s="24">
        <v>56060</v>
      </c>
      <c r="M653" s="24">
        <v>53860</v>
      </c>
      <c r="N653" s="24">
        <v>51660</v>
      </c>
    </row>
    <row r="654" spans="1:14" ht="26.25">
      <c r="A654" s="20">
        <v>402000</v>
      </c>
      <c r="B654" s="23" t="s">
        <v>721</v>
      </c>
      <c r="C654" s="24">
        <v>76010</v>
      </c>
      <c r="D654" s="24">
        <v>73810</v>
      </c>
      <c r="E654" s="24">
        <v>71610</v>
      </c>
      <c r="F654" s="24">
        <v>69410</v>
      </c>
      <c r="G654" s="24">
        <v>67210</v>
      </c>
      <c r="H654" s="24">
        <v>65010</v>
      </c>
      <c r="I654" s="24">
        <v>62810</v>
      </c>
      <c r="J654" s="24">
        <v>60610</v>
      </c>
      <c r="K654" s="24">
        <v>58410</v>
      </c>
      <c r="L654" s="24">
        <v>56210</v>
      </c>
      <c r="M654" s="24">
        <v>54010</v>
      </c>
      <c r="N654" s="24">
        <v>51810</v>
      </c>
    </row>
    <row r="655" spans="1:14" ht="26.25">
      <c r="A655" s="20">
        <v>402500</v>
      </c>
      <c r="B655" s="23" t="s">
        <v>722</v>
      </c>
      <c r="C655" s="24">
        <v>76160</v>
      </c>
      <c r="D655" s="24">
        <v>73960</v>
      </c>
      <c r="E655" s="24">
        <v>71760</v>
      </c>
      <c r="F655" s="24">
        <v>69560</v>
      </c>
      <c r="G655" s="24">
        <v>67360</v>
      </c>
      <c r="H655" s="24">
        <v>65160</v>
      </c>
      <c r="I655" s="24">
        <v>62960</v>
      </c>
      <c r="J655" s="24">
        <v>60760</v>
      </c>
      <c r="K655" s="24">
        <v>58560</v>
      </c>
      <c r="L655" s="24">
        <v>56360</v>
      </c>
      <c r="M655" s="24">
        <v>54160</v>
      </c>
      <c r="N655" s="24">
        <v>51960</v>
      </c>
    </row>
    <row r="656" spans="1:14" ht="26.25">
      <c r="A656" s="20">
        <v>403000</v>
      </c>
      <c r="B656" s="23" t="s">
        <v>723</v>
      </c>
      <c r="C656" s="24">
        <v>76310</v>
      </c>
      <c r="D656" s="24">
        <v>74110</v>
      </c>
      <c r="E656" s="24">
        <v>71910</v>
      </c>
      <c r="F656" s="24">
        <v>69710</v>
      </c>
      <c r="G656" s="24">
        <v>67510</v>
      </c>
      <c r="H656" s="24">
        <v>65310</v>
      </c>
      <c r="I656" s="24">
        <v>63110</v>
      </c>
      <c r="J656" s="24">
        <v>60910</v>
      </c>
      <c r="K656" s="24">
        <v>58710</v>
      </c>
      <c r="L656" s="24">
        <v>56510</v>
      </c>
      <c r="M656" s="24">
        <v>54310</v>
      </c>
      <c r="N656" s="24">
        <v>52110</v>
      </c>
    </row>
    <row r="657" spans="1:14" ht="26.25">
      <c r="A657" s="20">
        <v>403500</v>
      </c>
      <c r="B657" s="23" t="s">
        <v>724</v>
      </c>
      <c r="C657" s="24">
        <v>76460</v>
      </c>
      <c r="D657" s="24">
        <v>74260</v>
      </c>
      <c r="E657" s="24">
        <v>72060</v>
      </c>
      <c r="F657" s="24">
        <v>69860</v>
      </c>
      <c r="G657" s="24">
        <v>67660</v>
      </c>
      <c r="H657" s="24">
        <v>65460</v>
      </c>
      <c r="I657" s="24">
        <v>63260</v>
      </c>
      <c r="J657" s="24">
        <v>61060</v>
      </c>
      <c r="K657" s="24">
        <v>58860</v>
      </c>
      <c r="L657" s="24">
        <v>56660</v>
      </c>
      <c r="M657" s="24">
        <v>54460</v>
      </c>
      <c r="N657" s="24">
        <v>52260</v>
      </c>
    </row>
    <row r="658" spans="1:14" ht="26.25">
      <c r="A658" s="20">
        <v>404000</v>
      </c>
      <c r="B658" s="23" t="s">
        <v>725</v>
      </c>
      <c r="C658" s="24">
        <v>76610</v>
      </c>
      <c r="D658" s="24">
        <v>74410</v>
      </c>
      <c r="E658" s="24">
        <v>72210</v>
      </c>
      <c r="F658" s="24">
        <v>70010</v>
      </c>
      <c r="G658" s="24">
        <v>67810</v>
      </c>
      <c r="H658" s="24">
        <v>65610</v>
      </c>
      <c r="I658" s="24">
        <v>63410</v>
      </c>
      <c r="J658" s="24">
        <v>61210</v>
      </c>
      <c r="K658" s="24">
        <v>59010</v>
      </c>
      <c r="L658" s="24">
        <v>56810</v>
      </c>
      <c r="M658" s="24">
        <v>54610</v>
      </c>
      <c r="N658" s="24">
        <v>52410</v>
      </c>
    </row>
    <row r="659" spans="1:14" ht="27" thickBot="1">
      <c r="A659" s="20">
        <v>404500</v>
      </c>
      <c r="B659" s="25" t="s">
        <v>726</v>
      </c>
      <c r="C659" s="26">
        <v>76760</v>
      </c>
      <c r="D659" s="26">
        <v>74560</v>
      </c>
      <c r="E659" s="26">
        <v>72360</v>
      </c>
      <c r="F659" s="26">
        <v>70160</v>
      </c>
      <c r="G659" s="26">
        <v>67960</v>
      </c>
      <c r="H659" s="26">
        <v>65760</v>
      </c>
      <c r="I659" s="26">
        <v>63560</v>
      </c>
      <c r="J659" s="26">
        <v>61360</v>
      </c>
      <c r="K659" s="26">
        <v>59160</v>
      </c>
      <c r="L659" s="26">
        <v>56960</v>
      </c>
      <c r="M659" s="26">
        <v>54760</v>
      </c>
      <c r="N659" s="26">
        <v>52560</v>
      </c>
    </row>
    <row r="660" spans="1:14" ht="27" thickTop="1">
      <c r="A660" s="20">
        <v>405000</v>
      </c>
      <c r="B660" s="23" t="s">
        <v>727</v>
      </c>
      <c r="C660" s="24">
        <v>76910</v>
      </c>
      <c r="D660" s="24">
        <v>74710</v>
      </c>
      <c r="E660" s="24">
        <v>72510</v>
      </c>
      <c r="F660" s="24">
        <v>70310</v>
      </c>
      <c r="G660" s="24">
        <v>68110</v>
      </c>
      <c r="H660" s="24">
        <v>65910</v>
      </c>
      <c r="I660" s="24">
        <v>63710</v>
      </c>
      <c r="J660" s="24">
        <v>61510</v>
      </c>
      <c r="K660" s="24">
        <v>59310</v>
      </c>
      <c r="L660" s="24">
        <v>57110</v>
      </c>
      <c r="M660" s="24">
        <v>54910</v>
      </c>
      <c r="N660" s="24">
        <v>52710</v>
      </c>
    </row>
    <row r="661" spans="1:14" ht="26.25">
      <c r="A661" s="20">
        <v>405500</v>
      </c>
      <c r="B661" s="23" t="s">
        <v>728</v>
      </c>
      <c r="C661" s="24">
        <v>77060</v>
      </c>
      <c r="D661" s="24">
        <v>74860</v>
      </c>
      <c r="E661" s="24">
        <v>72660</v>
      </c>
      <c r="F661" s="24">
        <v>70460</v>
      </c>
      <c r="G661" s="24">
        <v>68260</v>
      </c>
      <c r="H661" s="24">
        <v>66060</v>
      </c>
      <c r="I661" s="24">
        <v>63860</v>
      </c>
      <c r="J661" s="24">
        <v>61660</v>
      </c>
      <c r="K661" s="24">
        <v>59460</v>
      </c>
      <c r="L661" s="24">
        <v>57260</v>
      </c>
      <c r="M661" s="24">
        <v>55060</v>
      </c>
      <c r="N661" s="24">
        <v>52860</v>
      </c>
    </row>
    <row r="662" spans="1:14" ht="26.25">
      <c r="A662" s="20">
        <v>406000</v>
      </c>
      <c r="B662" s="23" t="s">
        <v>729</v>
      </c>
      <c r="C662" s="24">
        <v>77210</v>
      </c>
      <c r="D662" s="24">
        <v>75010</v>
      </c>
      <c r="E662" s="24">
        <v>72810</v>
      </c>
      <c r="F662" s="24">
        <v>70610</v>
      </c>
      <c r="G662" s="24">
        <v>68410</v>
      </c>
      <c r="H662" s="24">
        <v>66210</v>
      </c>
      <c r="I662" s="24">
        <v>64010</v>
      </c>
      <c r="J662" s="24">
        <v>61810</v>
      </c>
      <c r="K662" s="24">
        <v>59610</v>
      </c>
      <c r="L662" s="24">
        <v>57410</v>
      </c>
      <c r="M662" s="24">
        <v>55210</v>
      </c>
      <c r="N662" s="24">
        <v>53010</v>
      </c>
    </row>
    <row r="663" spans="1:14" ht="26.25">
      <c r="A663" s="20">
        <v>406500</v>
      </c>
      <c r="B663" s="23" t="s">
        <v>730</v>
      </c>
      <c r="C663" s="24">
        <v>77360</v>
      </c>
      <c r="D663" s="24">
        <v>75160</v>
      </c>
      <c r="E663" s="24">
        <v>72960</v>
      </c>
      <c r="F663" s="24">
        <v>70760</v>
      </c>
      <c r="G663" s="24">
        <v>68560</v>
      </c>
      <c r="H663" s="24">
        <v>66360</v>
      </c>
      <c r="I663" s="24">
        <v>64160</v>
      </c>
      <c r="J663" s="24">
        <v>61960</v>
      </c>
      <c r="K663" s="24">
        <v>59760</v>
      </c>
      <c r="L663" s="24">
        <v>57560</v>
      </c>
      <c r="M663" s="24">
        <v>55360</v>
      </c>
      <c r="N663" s="24">
        <v>53160</v>
      </c>
    </row>
    <row r="664" spans="1:14" ht="26.25">
      <c r="A664" s="20">
        <v>407000</v>
      </c>
      <c r="B664" s="23" t="s">
        <v>731</v>
      </c>
      <c r="C664" s="24">
        <v>77510</v>
      </c>
      <c r="D664" s="24">
        <v>75310</v>
      </c>
      <c r="E664" s="24">
        <v>73110</v>
      </c>
      <c r="F664" s="24">
        <v>70910</v>
      </c>
      <c r="G664" s="24">
        <v>68710</v>
      </c>
      <c r="H664" s="24">
        <v>66510</v>
      </c>
      <c r="I664" s="24">
        <v>64310</v>
      </c>
      <c r="J664" s="24">
        <v>62110</v>
      </c>
      <c r="K664" s="24">
        <v>59910</v>
      </c>
      <c r="L664" s="24">
        <v>57710</v>
      </c>
      <c r="M664" s="24">
        <v>55510</v>
      </c>
      <c r="N664" s="24">
        <v>53310</v>
      </c>
    </row>
    <row r="665" spans="1:14" ht="26.25">
      <c r="A665" s="20">
        <v>407500</v>
      </c>
      <c r="B665" s="23" t="s">
        <v>732</v>
      </c>
      <c r="C665" s="24">
        <v>77660</v>
      </c>
      <c r="D665" s="24">
        <v>75460</v>
      </c>
      <c r="E665" s="24">
        <v>73260</v>
      </c>
      <c r="F665" s="24">
        <v>71060</v>
      </c>
      <c r="G665" s="24">
        <v>68860</v>
      </c>
      <c r="H665" s="24">
        <v>66660</v>
      </c>
      <c r="I665" s="24">
        <v>64460</v>
      </c>
      <c r="J665" s="24">
        <v>62260</v>
      </c>
      <c r="K665" s="24">
        <v>60060</v>
      </c>
      <c r="L665" s="24">
        <v>57860</v>
      </c>
      <c r="M665" s="24">
        <v>55660</v>
      </c>
      <c r="N665" s="24">
        <v>53460</v>
      </c>
    </row>
    <row r="666" spans="1:14" ht="26.25">
      <c r="A666" s="20">
        <v>408000</v>
      </c>
      <c r="B666" s="23" t="s">
        <v>733</v>
      </c>
      <c r="C666" s="24">
        <v>77810</v>
      </c>
      <c r="D666" s="24">
        <v>75610</v>
      </c>
      <c r="E666" s="24">
        <v>73410</v>
      </c>
      <c r="F666" s="24">
        <v>71210</v>
      </c>
      <c r="G666" s="24">
        <v>69010</v>
      </c>
      <c r="H666" s="24">
        <v>66810</v>
      </c>
      <c r="I666" s="24">
        <v>64610</v>
      </c>
      <c r="J666" s="24">
        <v>62410</v>
      </c>
      <c r="K666" s="24">
        <v>60210</v>
      </c>
      <c r="L666" s="24">
        <v>58010</v>
      </c>
      <c r="M666" s="24">
        <v>55810</v>
      </c>
      <c r="N666" s="24">
        <v>53610</v>
      </c>
    </row>
    <row r="667" spans="1:14" ht="26.25">
      <c r="A667" s="20">
        <v>408500</v>
      </c>
      <c r="B667" s="23" t="s">
        <v>734</v>
      </c>
      <c r="C667" s="24">
        <v>77960</v>
      </c>
      <c r="D667" s="24">
        <v>75760</v>
      </c>
      <c r="E667" s="24">
        <v>73560</v>
      </c>
      <c r="F667" s="24">
        <v>71360</v>
      </c>
      <c r="G667" s="24">
        <v>69160</v>
      </c>
      <c r="H667" s="24">
        <v>66960</v>
      </c>
      <c r="I667" s="24">
        <v>64760</v>
      </c>
      <c r="J667" s="24">
        <v>62560</v>
      </c>
      <c r="K667" s="24">
        <v>60360</v>
      </c>
      <c r="L667" s="24">
        <v>58160</v>
      </c>
      <c r="M667" s="24">
        <v>55960</v>
      </c>
      <c r="N667" s="24">
        <v>53760</v>
      </c>
    </row>
    <row r="668" spans="1:14" ht="26.25">
      <c r="A668" s="20">
        <v>409000</v>
      </c>
      <c r="B668" s="23" t="s">
        <v>735</v>
      </c>
      <c r="C668" s="24">
        <v>78110</v>
      </c>
      <c r="D668" s="24">
        <v>75910</v>
      </c>
      <c r="E668" s="24">
        <v>73710</v>
      </c>
      <c r="F668" s="24">
        <v>71510</v>
      </c>
      <c r="G668" s="24">
        <v>69310</v>
      </c>
      <c r="H668" s="24">
        <v>67110</v>
      </c>
      <c r="I668" s="24">
        <v>64910</v>
      </c>
      <c r="J668" s="24">
        <v>62710</v>
      </c>
      <c r="K668" s="24">
        <v>60510</v>
      </c>
      <c r="L668" s="24">
        <v>58310</v>
      </c>
      <c r="M668" s="24">
        <v>56110</v>
      </c>
      <c r="N668" s="24">
        <v>53910</v>
      </c>
    </row>
    <row r="669" spans="1:14" ht="27" thickBot="1">
      <c r="A669" s="20">
        <v>409500</v>
      </c>
      <c r="B669" s="25" t="s">
        <v>736</v>
      </c>
      <c r="C669" s="26">
        <v>78260</v>
      </c>
      <c r="D669" s="26">
        <v>76060</v>
      </c>
      <c r="E669" s="26">
        <v>73860</v>
      </c>
      <c r="F669" s="26">
        <v>71660</v>
      </c>
      <c r="G669" s="26">
        <v>69460</v>
      </c>
      <c r="H669" s="26">
        <v>67260</v>
      </c>
      <c r="I669" s="26">
        <v>65060</v>
      </c>
      <c r="J669" s="26">
        <v>62860</v>
      </c>
      <c r="K669" s="26">
        <v>60660</v>
      </c>
      <c r="L669" s="26">
        <v>58460</v>
      </c>
      <c r="M669" s="26">
        <v>56260</v>
      </c>
      <c r="N669" s="26">
        <v>54060</v>
      </c>
    </row>
    <row r="670" spans="1:14" ht="27" thickTop="1">
      <c r="A670" s="20">
        <v>410000</v>
      </c>
      <c r="B670" s="23" t="s">
        <v>737</v>
      </c>
      <c r="C670" s="24">
        <v>78410</v>
      </c>
      <c r="D670" s="24">
        <v>76210</v>
      </c>
      <c r="E670" s="24">
        <v>74010</v>
      </c>
      <c r="F670" s="24">
        <v>71810</v>
      </c>
      <c r="G670" s="24">
        <v>69610</v>
      </c>
      <c r="H670" s="24">
        <v>67410</v>
      </c>
      <c r="I670" s="24">
        <v>65210</v>
      </c>
      <c r="J670" s="24">
        <v>63010</v>
      </c>
      <c r="K670" s="24">
        <v>60810</v>
      </c>
      <c r="L670" s="24">
        <v>58610</v>
      </c>
      <c r="M670" s="24">
        <v>56410</v>
      </c>
      <c r="N670" s="24">
        <v>54210</v>
      </c>
    </row>
    <row r="671" spans="1:14" ht="26.25">
      <c r="A671" s="20">
        <v>410500</v>
      </c>
      <c r="B671" s="23" t="s">
        <v>738</v>
      </c>
      <c r="C671" s="24">
        <v>78560</v>
      </c>
      <c r="D671" s="24">
        <v>76360</v>
      </c>
      <c r="E671" s="24">
        <v>74160</v>
      </c>
      <c r="F671" s="24">
        <v>71960</v>
      </c>
      <c r="G671" s="24">
        <v>69760</v>
      </c>
      <c r="H671" s="24">
        <v>67560</v>
      </c>
      <c r="I671" s="24">
        <v>65360</v>
      </c>
      <c r="J671" s="24">
        <v>63160</v>
      </c>
      <c r="K671" s="24">
        <v>60960</v>
      </c>
      <c r="L671" s="24">
        <v>58760</v>
      </c>
      <c r="M671" s="24">
        <v>56560</v>
      </c>
      <c r="N671" s="24">
        <v>54360</v>
      </c>
    </row>
    <row r="672" spans="1:14" ht="26.25">
      <c r="A672" s="20">
        <v>411000</v>
      </c>
      <c r="B672" s="23" t="s">
        <v>739</v>
      </c>
      <c r="C672" s="24">
        <v>78710</v>
      </c>
      <c r="D672" s="24">
        <v>76510</v>
      </c>
      <c r="E672" s="24">
        <v>74310</v>
      </c>
      <c r="F672" s="24">
        <v>72110</v>
      </c>
      <c r="G672" s="24">
        <v>69910</v>
      </c>
      <c r="H672" s="24">
        <v>67710</v>
      </c>
      <c r="I672" s="24">
        <v>65510</v>
      </c>
      <c r="J672" s="24">
        <v>63310</v>
      </c>
      <c r="K672" s="24">
        <v>61110</v>
      </c>
      <c r="L672" s="24">
        <v>58910</v>
      </c>
      <c r="M672" s="24">
        <v>56710</v>
      </c>
      <c r="N672" s="24">
        <v>54510</v>
      </c>
    </row>
    <row r="673" spans="1:14" ht="26.25">
      <c r="A673" s="20">
        <v>411500</v>
      </c>
      <c r="B673" s="23" t="s">
        <v>740</v>
      </c>
      <c r="C673" s="24">
        <v>78860</v>
      </c>
      <c r="D673" s="24">
        <v>76660</v>
      </c>
      <c r="E673" s="24">
        <v>74460</v>
      </c>
      <c r="F673" s="24">
        <v>72260</v>
      </c>
      <c r="G673" s="24">
        <v>70060</v>
      </c>
      <c r="H673" s="24">
        <v>67860</v>
      </c>
      <c r="I673" s="24">
        <v>65660</v>
      </c>
      <c r="J673" s="24">
        <v>63460</v>
      </c>
      <c r="K673" s="24">
        <v>61260</v>
      </c>
      <c r="L673" s="24">
        <v>59060</v>
      </c>
      <c r="M673" s="24">
        <v>56860</v>
      </c>
      <c r="N673" s="24">
        <v>54660</v>
      </c>
    </row>
    <row r="674" spans="1:14" ht="26.25">
      <c r="A674" s="20">
        <v>412000</v>
      </c>
      <c r="B674" s="23" t="s">
        <v>741</v>
      </c>
      <c r="C674" s="24">
        <v>79010</v>
      </c>
      <c r="D674" s="24">
        <v>76810</v>
      </c>
      <c r="E674" s="24">
        <v>74610</v>
      </c>
      <c r="F674" s="24">
        <v>72410</v>
      </c>
      <c r="G674" s="24">
        <v>70210</v>
      </c>
      <c r="H674" s="24">
        <v>68010</v>
      </c>
      <c r="I674" s="24">
        <v>65810</v>
      </c>
      <c r="J674" s="24">
        <v>63610</v>
      </c>
      <c r="K674" s="24">
        <v>61410</v>
      </c>
      <c r="L674" s="24">
        <v>59210</v>
      </c>
      <c r="M674" s="24">
        <v>57010</v>
      </c>
      <c r="N674" s="24">
        <v>54810</v>
      </c>
    </row>
    <row r="675" spans="1:14" ht="26.25">
      <c r="A675" s="20">
        <v>412500</v>
      </c>
      <c r="B675" s="23" t="s">
        <v>742</v>
      </c>
      <c r="C675" s="24">
        <v>79160</v>
      </c>
      <c r="D675" s="24">
        <v>76960</v>
      </c>
      <c r="E675" s="24">
        <v>74760</v>
      </c>
      <c r="F675" s="24">
        <v>72560</v>
      </c>
      <c r="G675" s="24">
        <v>70360</v>
      </c>
      <c r="H675" s="24">
        <v>68160</v>
      </c>
      <c r="I675" s="24">
        <v>65960</v>
      </c>
      <c r="J675" s="24">
        <v>63760</v>
      </c>
      <c r="K675" s="24">
        <v>61560</v>
      </c>
      <c r="L675" s="24">
        <v>59360</v>
      </c>
      <c r="M675" s="24">
        <v>57160</v>
      </c>
      <c r="N675" s="24">
        <v>54960</v>
      </c>
    </row>
    <row r="676" spans="1:14" ht="26.25">
      <c r="A676" s="20">
        <v>413000</v>
      </c>
      <c r="B676" s="23" t="s">
        <v>743</v>
      </c>
      <c r="C676" s="24">
        <v>79310</v>
      </c>
      <c r="D676" s="24">
        <v>77110</v>
      </c>
      <c r="E676" s="24">
        <v>74910</v>
      </c>
      <c r="F676" s="24">
        <v>72710</v>
      </c>
      <c r="G676" s="24">
        <v>70510</v>
      </c>
      <c r="H676" s="24">
        <v>68310</v>
      </c>
      <c r="I676" s="24">
        <v>66110</v>
      </c>
      <c r="J676" s="24">
        <v>63910</v>
      </c>
      <c r="K676" s="24">
        <v>61710</v>
      </c>
      <c r="L676" s="24">
        <v>59510</v>
      </c>
      <c r="M676" s="24">
        <v>57310</v>
      </c>
      <c r="N676" s="24">
        <v>55110</v>
      </c>
    </row>
    <row r="677" spans="1:14" ht="26.25">
      <c r="A677" s="20">
        <v>413500</v>
      </c>
      <c r="B677" s="23" t="s">
        <v>744</v>
      </c>
      <c r="C677" s="24">
        <v>79460</v>
      </c>
      <c r="D677" s="24">
        <v>77260</v>
      </c>
      <c r="E677" s="24">
        <v>75060</v>
      </c>
      <c r="F677" s="24">
        <v>72860</v>
      </c>
      <c r="G677" s="24">
        <v>70660</v>
      </c>
      <c r="H677" s="24">
        <v>68460</v>
      </c>
      <c r="I677" s="24">
        <v>66260</v>
      </c>
      <c r="J677" s="24">
        <v>64060</v>
      </c>
      <c r="K677" s="24">
        <v>61860</v>
      </c>
      <c r="L677" s="24">
        <v>59660</v>
      </c>
      <c r="M677" s="24">
        <v>57460</v>
      </c>
      <c r="N677" s="24">
        <v>55260</v>
      </c>
    </row>
    <row r="678" spans="1:14" ht="26.25">
      <c r="A678" s="20">
        <v>414000</v>
      </c>
      <c r="B678" s="23" t="s">
        <v>745</v>
      </c>
      <c r="C678" s="24">
        <v>79610</v>
      </c>
      <c r="D678" s="24">
        <v>77410</v>
      </c>
      <c r="E678" s="24">
        <v>75210</v>
      </c>
      <c r="F678" s="24">
        <v>73010</v>
      </c>
      <c r="G678" s="24">
        <v>70810</v>
      </c>
      <c r="H678" s="24">
        <v>68610</v>
      </c>
      <c r="I678" s="24">
        <v>66410</v>
      </c>
      <c r="J678" s="24">
        <v>64210</v>
      </c>
      <c r="K678" s="24">
        <v>62010</v>
      </c>
      <c r="L678" s="24">
        <v>59810</v>
      </c>
      <c r="M678" s="24">
        <v>57610</v>
      </c>
      <c r="N678" s="24">
        <v>55410</v>
      </c>
    </row>
    <row r="679" spans="1:14" ht="27" thickBot="1">
      <c r="A679" s="20">
        <v>414500</v>
      </c>
      <c r="B679" s="25" t="s">
        <v>746</v>
      </c>
      <c r="C679" s="26">
        <v>79760</v>
      </c>
      <c r="D679" s="26">
        <v>77560</v>
      </c>
      <c r="E679" s="26">
        <v>75360</v>
      </c>
      <c r="F679" s="26">
        <v>73160</v>
      </c>
      <c r="G679" s="26">
        <v>70960</v>
      </c>
      <c r="H679" s="26">
        <v>68760</v>
      </c>
      <c r="I679" s="26">
        <v>66560</v>
      </c>
      <c r="J679" s="26">
        <v>64360</v>
      </c>
      <c r="K679" s="26">
        <v>62160</v>
      </c>
      <c r="L679" s="26">
        <v>59960</v>
      </c>
      <c r="M679" s="26">
        <v>57760</v>
      </c>
      <c r="N679" s="26">
        <v>55560</v>
      </c>
    </row>
    <row r="680" spans="1:14" ht="27" thickTop="1">
      <c r="A680" s="20">
        <v>415000</v>
      </c>
      <c r="B680" s="23" t="s">
        <v>747</v>
      </c>
      <c r="C680" s="24">
        <v>79910</v>
      </c>
      <c r="D680" s="24">
        <v>77710</v>
      </c>
      <c r="E680" s="24">
        <v>75510</v>
      </c>
      <c r="F680" s="24">
        <v>73310</v>
      </c>
      <c r="G680" s="24">
        <v>71110</v>
      </c>
      <c r="H680" s="24">
        <v>68910</v>
      </c>
      <c r="I680" s="24">
        <v>66710</v>
      </c>
      <c r="J680" s="24">
        <v>64510</v>
      </c>
      <c r="K680" s="24">
        <v>62310</v>
      </c>
      <c r="L680" s="24">
        <v>60110</v>
      </c>
      <c r="M680" s="24">
        <v>57910</v>
      </c>
      <c r="N680" s="24">
        <v>55710</v>
      </c>
    </row>
    <row r="681" spans="1:14" ht="26.25">
      <c r="A681" s="20">
        <v>415500</v>
      </c>
      <c r="B681" s="23" t="s">
        <v>748</v>
      </c>
      <c r="C681" s="24">
        <v>80060</v>
      </c>
      <c r="D681" s="24">
        <v>77860</v>
      </c>
      <c r="E681" s="24">
        <v>75660</v>
      </c>
      <c r="F681" s="24">
        <v>73460</v>
      </c>
      <c r="G681" s="24">
        <v>71260</v>
      </c>
      <c r="H681" s="24">
        <v>69060</v>
      </c>
      <c r="I681" s="24">
        <v>66860</v>
      </c>
      <c r="J681" s="24">
        <v>64660</v>
      </c>
      <c r="K681" s="24">
        <v>62460</v>
      </c>
      <c r="L681" s="24">
        <v>60260</v>
      </c>
      <c r="M681" s="24">
        <v>58060</v>
      </c>
      <c r="N681" s="24">
        <v>55860</v>
      </c>
    </row>
    <row r="682" spans="1:14" ht="26.25">
      <c r="A682" s="20">
        <v>416000</v>
      </c>
      <c r="B682" s="23" t="s">
        <v>749</v>
      </c>
      <c r="C682" s="24">
        <v>80210</v>
      </c>
      <c r="D682" s="24">
        <v>78010</v>
      </c>
      <c r="E682" s="24">
        <v>75810</v>
      </c>
      <c r="F682" s="24">
        <v>73610</v>
      </c>
      <c r="G682" s="24">
        <v>71410</v>
      </c>
      <c r="H682" s="24">
        <v>69210</v>
      </c>
      <c r="I682" s="24">
        <v>67010</v>
      </c>
      <c r="J682" s="24">
        <v>64810</v>
      </c>
      <c r="K682" s="24">
        <v>62610</v>
      </c>
      <c r="L682" s="24">
        <v>60410</v>
      </c>
      <c r="M682" s="24">
        <v>58210</v>
      </c>
      <c r="N682" s="24">
        <v>56010</v>
      </c>
    </row>
    <row r="683" spans="1:14" ht="26.25">
      <c r="A683" s="20">
        <v>416500</v>
      </c>
      <c r="B683" s="23" t="s">
        <v>750</v>
      </c>
      <c r="C683" s="24">
        <v>80360</v>
      </c>
      <c r="D683" s="24">
        <v>78160</v>
      </c>
      <c r="E683" s="24">
        <v>75960</v>
      </c>
      <c r="F683" s="24">
        <v>73760</v>
      </c>
      <c r="G683" s="24">
        <v>71560</v>
      </c>
      <c r="H683" s="24">
        <v>69360</v>
      </c>
      <c r="I683" s="24">
        <v>67160</v>
      </c>
      <c r="J683" s="24">
        <v>64960</v>
      </c>
      <c r="K683" s="24">
        <v>62760</v>
      </c>
      <c r="L683" s="24">
        <v>60560</v>
      </c>
      <c r="M683" s="24">
        <v>58360</v>
      </c>
      <c r="N683" s="24">
        <v>56160</v>
      </c>
    </row>
    <row r="684" spans="1:14" ht="26.25">
      <c r="A684" s="20">
        <v>417000</v>
      </c>
      <c r="B684" s="23" t="s">
        <v>751</v>
      </c>
      <c r="C684" s="24">
        <v>80510</v>
      </c>
      <c r="D684" s="24">
        <v>78310</v>
      </c>
      <c r="E684" s="24">
        <v>76110</v>
      </c>
      <c r="F684" s="24">
        <v>73910</v>
      </c>
      <c r="G684" s="24">
        <v>71710</v>
      </c>
      <c r="H684" s="24">
        <v>69510</v>
      </c>
      <c r="I684" s="24">
        <v>67310</v>
      </c>
      <c r="J684" s="24">
        <v>65110</v>
      </c>
      <c r="K684" s="24">
        <v>62910</v>
      </c>
      <c r="L684" s="24">
        <v>60710</v>
      </c>
      <c r="M684" s="24">
        <v>58510</v>
      </c>
      <c r="N684" s="24">
        <v>56310</v>
      </c>
    </row>
    <row r="685" spans="1:14" ht="26.25">
      <c r="A685" s="20">
        <v>417500</v>
      </c>
      <c r="B685" s="23" t="s">
        <v>752</v>
      </c>
      <c r="C685" s="24">
        <v>80660</v>
      </c>
      <c r="D685" s="24">
        <v>78460</v>
      </c>
      <c r="E685" s="24">
        <v>76260</v>
      </c>
      <c r="F685" s="24">
        <v>74060</v>
      </c>
      <c r="G685" s="24">
        <v>71860</v>
      </c>
      <c r="H685" s="24">
        <v>69660</v>
      </c>
      <c r="I685" s="24">
        <v>67460</v>
      </c>
      <c r="J685" s="24">
        <v>65260</v>
      </c>
      <c r="K685" s="24">
        <v>63060</v>
      </c>
      <c r="L685" s="24">
        <v>60860</v>
      </c>
      <c r="M685" s="24">
        <v>58660</v>
      </c>
      <c r="N685" s="24">
        <v>56460</v>
      </c>
    </row>
    <row r="686" spans="1:14" ht="26.25">
      <c r="A686" s="20">
        <v>418000</v>
      </c>
      <c r="B686" s="23" t="s">
        <v>753</v>
      </c>
      <c r="C686" s="24">
        <v>80810</v>
      </c>
      <c r="D686" s="24">
        <v>78610</v>
      </c>
      <c r="E686" s="24">
        <v>76410</v>
      </c>
      <c r="F686" s="24">
        <v>74210</v>
      </c>
      <c r="G686" s="24">
        <v>72010</v>
      </c>
      <c r="H686" s="24">
        <v>69810</v>
      </c>
      <c r="I686" s="24">
        <v>67610</v>
      </c>
      <c r="J686" s="24">
        <v>65410</v>
      </c>
      <c r="K686" s="24">
        <v>63210</v>
      </c>
      <c r="L686" s="24">
        <v>61010</v>
      </c>
      <c r="M686" s="24">
        <v>58810</v>
      </c>
      <c r="N686" s="24">
        <v>56610</v>
      </c>
    </row>
    <row r="687" spans="1:14" ht="26.25">
      <c r="A687" s="20">
        <v>418500</v>
      </c>
      <c r="B687" s="23" t="s">
        <v>754</v>
      </c>
      <c r="C687" s="24">
        <v>80960</v>
      </c>
      <c r="D687" s="24">
        <v>78760</v>
      </c>
      <c r="E687" s="24">
        <v>76560</v>
      </c>
      <c r="F687" s="24">
        <v>74360</v>
      </c>
      <c r="G687" s="24">
        <v>72160</v>
      </c>
      <c r="H687" s="24">
        <v>69960</v>
      </c>
      <c r="I687" s="24">
        <v>67760</v>
      </c>
      <c r="J687" s="24">
        <v>65560</v>
      </c>
      <c r="K687" s="24">
        <v>63360</v>
      </c>
      <c r="L687" s="24">
        <v>61160</v>
      </c>
      <c r="M687" s="24">
        <v>58960</v>
      </c>
      <c r="N687" s="24">
        <v>56760</v>
      </c>
    </row>
    <row r="688" spans="1:14" ht="26.25">
      <c r="A688" s="20">
        <v>419000</v>
      </c>
      <c r="B688" s="23" t="s">
        <v>755</v>
      </c>
      <c r="C688" s="24">
        <v>81110</v>
      </c>
      <c r="D688" s="24">
        <v>78910</v>
      </c>
      <c r="E688" s="24">
        <v>76710</v>
      </c>
      <c r="F688" s="24">
        <v>74510</v>
      </c>
      <c r="G688" s="24">
        <v>72310</v>
      </c>
      <c r="H688" s="24">
        <v>70110</v>
      </c>
      <c r="I688" s="24">
        <v>67910</v>
      </c>
      <c r="J688" s="24">
        <v>65710</v>
      </c>
      <c r="K688" s="24">
        <v>63510</v>
      </c>
      <c r="L688" s="24">
        <v>61310</v>
      </c>
      <c r="M688" s="24">
        <v>59110</v>
      </c>
      <c r="N688" s="24">
        <v>56910</v>
      </c>
    </row>
    <row r="689" spans="1:14" ht="27" thickBot="1">
      <c r="A689" s="20">
        <v>419500</v>
      </c>
      <c r="B689" s="25" t="s">
        <v>756</v>
      </c>
      <c r="C689" s="26">
        <v>81260</v>
      </c>
      <c r="D689" s="26">
        <v>79060</v>
      </c>
      <c r="E689" s="26">
        <v>76860</v>
      </c>
      <c r="F689" s="26">
        <v>74660</v>
      </c>
      <c r="G689" s="26">
        <v>72460</v>
      </c>
      <c r="H689" s="26">
        <v>70260</v>
      </c>
      <c r="I689" s="26">
        <v>68060</v>
      </c>
      <c r="J689" s="26">
        <v>65860</v>
      </c>
      <c r="K689" s="26">
        <v>63660</v>
      </c>
      <c r="L689" s="26">
        <v>61460</v>
      </c>
      <c r="M689" s="26">
        <v>59260</v>
      </c>
      <c r="N689" s="26">
        <v>57060</v>
      </c>
    </row>
    <row r="690" spans="1:14" ht="27" thickTop="1">
      <c r="A690" s="20">
        <v>420000</v>
      </c>
      <c r="B690" s="23" t="s">
        <v>757</v>
      </c>
      <c r="C690" s="24">
        <v>81410</v>
      </c>
      <c r="D690" s="24">
        <v>79210</v>
      </c>
      <c r="E690" s="24">
        <v>77010</v>
      </c>
      <c r="F690" s="24">
        <v>74810</v>
      </c>
      <c r="G690" s="24">
        <v>72610</v>
      </c>
      <c r="H690" s="24">
        <v>70410</v>
      </c>
      <c r="I690" s="24">
        <v>68210</v>
      </c>
      <c r="J690" s="24">
        <v>66010</v>
      </c>
      <c r="K690" s="24">
        <v>63810</v>
      </c>
      <c r="L690" s="24">
        <v>61610</v>
      </c>
      <c r="M690" s="24">
        <v>59410</v>
      </c>
      <c r="N690" s="24">
        <v>57210</v>
      </c>
    </row>
    <row r="691" spans="1:14" ht="26.25">
      <c r="A691" s="20">
        <v>420500</v>
      </c>
      <c r="B691" s="23" t="s">
        <v>758</v>
      </c>
      <c r="C691" s="24">
        <v>81560</v>
      </c>
      <c r="D691" s="24">
        <v>79360</v>
      </c>
      <c r="E691" s="24">
        <v>77160</v>
      </c>
      <c r="F691" s="24">
        <v>74960</v>
      </c>
      <c r="G691" s="24">
        <v>72760</v>
      </c>
      <c r="H691" s="24">
        <v>70560</v>
      </c>
      <c r="I691" s="24">
        <v>68360</v>
      </c>
      <c r="J691" s="24">
        <v>66160</v>
      </c>
      <c r="K691" s="24">
        <v>63960</v>
      </c>
      <c r="L691" s="24">
        <v>61760</v>
      </c>
      <c r="M691" s="24">
        <v>59560</v>
      </c>
      <c r="N691" s="24">
        <v>57360</v>
      </c>
    </row>
    <row r="692" spans="1:14" ht="26.25">
      <c r="A692" s="20">
        <v>421000</v>
      </c>
      <c r="B692" s="23" t="s">
        <v>759</v>
      </c>
      <c r="C692" s="24">
        <v>81710</v>
      </c>
      <c r="D692" s="24">
        <v>79510</v>
      </c>
      <c r="E692" s="24">
        <v>77310</v>
      </c>
      <c r="F692" s="24">
        <v>75110</v>
      </c>
      <c r="G692" s="24">
        <v>72910</v>
      </c>
      <c r="H692" s="24">
        <v>70710</v>
      </c>
      <c r="I692" s="24">
        <v>68510</v>
      </c>
      <c r="J692" s="24">
        <v>66310</v>
      </c>
      <c r="K692" s="24">
        <v>64110</v>
      </c>
      <c r="L692" s="24">
        <v>61910</v>
      </c>
      <c r="M692" s="24">
        <v>59710</v>
      </c>
      <c r="N692" s="24">
        <v>57510</v>
      </c>
    </row>
    <row r="693" spans="1:14" ht="26.25">
      <c r="A693" s="20">
        <v>421500</v>
      </c>
      <c r="B693" s="23" t="s">
        <v>760</v>
      </c>
      <c r="C693" s="24">
        <v>81860</v>
      </c>
      <c r="D693" s="24">
        <v>79660</v>
      </c>
      <c r="E693" s="24">
        <v>77460</v>
      </c>
      <c r="F693" s="24">
        <v>75260</v>
      </c>
      <c r="G693" s="24">
        <v>73060</v>
      </c>
      <c r="H693" s="24">
        <v>70860</v>
      </c>
      <c r="I693" s="24">
        <v>68660</v>
      </c>
      <c r="J693" s="24">
        <v>66460</v>
      </c>
      <c r="K693" s="24">
        <v>64260</v>
      </c>
      <c r="L693" s="24">
        <v>62060</v>
      </c>
      <c r="M693" s="24">
        <v>59860</v>
      </c>
      <c r="N693" s="24">
        <v>57660</v>
      </c>
    </row>
    <row r="694" spans="1:14" ht="26.25">
      <c r="A694" s="20">
        <v>422000</v>
      </c>
      <c r="B694" s="23" t="s">
        <v>761</v>
      </c>
      <c r="C694" s="24">
        <v>82060</v>
      </c>
      <c r="D694" s="24">
        <v>79810</v>
      </c>
      <c r="E694" s="24">
        <v>77610</v>
      </c>
      <c r="F694" s="24">
        <v>75410</v>
      </c>
      <c r="G694" s="24">
        <v>73210</v>
      </c>
      <c r="H694" s="24">
        <v>71010</v>
      </c>
      <c r="I694" s="24">
        <v>68810</v>
      </c>
      <c r="J694" s="24">
        <v>66610</v>
      </c>
      <c r="K694" s="24">
        <v>64410</v>
      </c>
      <c r="L694" s="24">
        <v>62210</v>
      </c>
      <c r="M694" s="24">
        <v>60010</v>
      </c>
      <c r="N694" s="24">
        <v>57810</v>
      </c>
    </row>
    <row r="695" spans="1:14" ht="26.25">
      <c r="A695" s="20">
        <v>422500</v>
      </c>
      <c r="B695" s="23" t="s">
        <v>762</v>
      </c>
      <c r="C695" s="24">
        <v>82260</v>
      </c>
      <c r="D695" s="24">
        <v>79960</v>
      </c>
      <c r="E695" s="24">
        <v>77760</v>
      </c>
      <c r="F695" s="24">
        <v>75560</v>
      </c>
      <c r="G695" s="24">
        <v>73360</v>
      </c>
      <c r="H695" s="24">
        <v>71160</v>
      </c>
      <c r="I695" s="24">
        <v>68960</v>
      </c>
      <c r="J695" s="24">
        <v>66760</v>
      </c>
      <c r="K695" s="24">
        <v>64560</v>
      </c>
      <c r="L695" s="24">
        <v>62360</v>
      </c>
      <c r="M695" s="24">
        <v>60160</v>
      </c>
      <c r="N695" s="24">
        <v>57960</v>
      </c>
    </row>
    <row r="696" spans="1:14" ht="26.25">
      <c r="A696" s="20">
        <v>423000</v>
      </c>
      <c r="B696" s="23" t="s">
        <v>763</v>
      </c>
      <c r="C696" s="24">
        <v>82460</v>
      </c>
      <c r="D696" s="24">
        <v>80110</v>
      </c>
      <c r="E696" s="24">
        <v>77910</v>
      </c>
      <c r="F696" s="24">
        <v>75710</v>
      </c>
      <c r="G696" s="24">
        <v>73510</v>
      </c>
      <c r="H696" s="24">
        <v>71310</v>
      </c>
      <c r="I696" s="24">
        <v>69110</v>
      </c>
      <c r="J696" s="24">
        <v>66910</v>
      </c>
      <c r="K696" s="24">
        <v>64710</v>
      </c>
      <c r="L696" s="24">
        <v>62510</v>
      </c>
      <c r="M696" s="24">
        <v>60310</v>
      </c>
      <c r="N696" s="24">
        <v>58110</v>
      </c>
    </row>
    <row r="697" spans="1:14" ht="26.25">
      <c r="A697" s="20">
        <v>423500</v>
      </c>
      <c r="B697" s="23" t="s">
        <v>764</v>
      </c>
      <c r="C697" s="24">
        <v>82660</v>
      </c>
      <c r="D697" s="24">
        <v>80260</v>
      </c>
      <c r="E697" s="24">
        <v>78060</v>
      </c>
      <c r="F697" s="24">
        <v>75860</v>
      </c>
      <c r="G697" s="24">
        <v>73660</v>
      </c>
      <c r="H697" s="24">
        <v>71460</v>
      </c>
      <c r="I697" s="24">
        <v>69260</v>
      </c>
      <c r="J697" s="24">
        <v>67060</v>
      </c>
      <c r="K697" s="24">
        <v>64860</v>
      </c>
      <c r="L697" s="24">
        <v>62660</v>
      </c>
      <c r="M697" s="24">
        <v>60460</v>
      </c>
      <c r="N697" s="24">
        <v>58260</v>
      </c>
    </row>
    <row r="698" spans="1:14" ht="26.25">
      <c r="A698" s="20">
        <v>424000</v>
      </c>
      <c r="B698" s="23" t="s">
        <v>765</v>
      </c>
      <c r="C698" s="24">
        <v>82860</v>
      </c>
      <c r="D698" s="24">
        <v>80410</v>
      </c>
      <c r="E698" s="24">
        <v>78210</v>
      </c>
      <c r="F698" s="24">
        <v>76010</v>
      </c>
      <c r="G698" s="24">
        <v>73810</v>
      </c>
      <c r="H698" s="24">
        <v>71610</v>
      </c>
      <c r="I698" s="24">
        <v>69410</v>
      </c>
      <c r="J698" s="24">
        <v>67210</v>
      </c>
      <c r="K698" s="24">
        <v>65010</v>
      </c>
      <c r="L698" s="24">
        <v>62810</v>
      </c>
      <c r="M698" s="24">
        <v>60610</v>
      </c>
      <c r="N698" s="24">
        <v>58410</v>
      </c>
    </row>
    <row r="699" spans="1:14" ht="27" thickBot="1">
      <c r="A699" s="20">
        <v>424500</v>
      </c>
      <c r="B699" s="25" t="s">
        <v>766</v>
      </c>
      <c r="C699" s="26">
        <v>83060</v>
      </c>
      <c r="D699" s="26">
        <v>80560</v>
      </c>
      <c r="E699" s="26">
        <v>78360</v>
      </c>
      <c r="F699" s="26">
        <v>76160</v>
      </c>
      <c r="G699" s="26">
        <v>73960</v>
      </c>
      <c r="H699" s="26">
        <v>71760</v>
      </c>
      <c r="I699" s="26">
        <v>69560</v>
      </c>
      <c r="J699" s="26">
        <v>67360</v>
      </c>
      <c r="K699" s="26">
        <v>65160</v>
      </c>
      <c r="L699" s="26">
        <v>62960</v>
      </c>
      <c r="M699" s="26">
        <v>60760</v>
      </c>
      <c r="N699" s="26">
        <v>58560</v>
      </c>
    </row>
    <row r="700" spans="1:14" ht="27" thickTop="1">
      <c r="A700" s="20">
        <v>425000</v>
      </c>
      <c r="B700" s="23" t="s">
        <v>767</v>
      </c>
      <c r="C700" s="24">
        <v>83260</v>
      </c>
      <c r="D700" s="24">
        <v>80710</v>
      </c>
      <c r="E700" s="24">
        <v>78510</v>
      </c>
      <c r="F700" s="24">
        <v>76310</v>
      </c>
      <c r="G700" s="24">
        <v>74110</v>
      </c>
      <c r="H700" s="24">
        <v>71910</v>
      </c>
      <c r="I700" s="24">
        <v>69710</v>
      </c>
      <c r="J700" s="24">
        <v>67510</v>
      </c>
      <c r="K700" s="24">
        <v>65310</v>
      </c>
      <c r="L700" s="24">
        <v>63110</v>
      </c>
      <c r="M700" s="24">
        <v>60910</v>
      </c>
      <c r="N700" s="24">
        <v>58710</v>
      </c>
    </row>
    <row r="701" spans="1:14" ht="26.25">
      <c r="A701" s="20">
        <v>425500</v>
      </c>
      <c r="B701" s="23" t="s">
        <v>768</v>
      </c>
      <c r="C701" s="24">
        <v>83460</v>
      </c>
      <c r="D701" s="24">
        <v>80860</v>
      </c>
      <c r="E701" s="24">
        <v>78660</v>
      </c>
      <c r="F701" s="24">
        <v>76460</v>
      </c>
      <c r="G701" s="24">
        <v>74260</v>
      </c>
      <c r="H701" s="24">
        <v>72060</v>
      </c>
      <c r="I701" s="24">
        <v>69860</v>
      </c>
      <c r="J701" s="24">
        <v>67660</v>
      </c>
      <c r="K701" s="24">
        <v>65460</v>
      </c>
      <c r="L701" s="24">
        <v>63260</v>
      </c>
      <c r="M701" s="24">
        <v>61060</v>
      </c>
      <c r="N701" s="24">
        <v>58860</v>
      </c>
    </row>
    <row r="702" spans="1:14" ht="26.25">
      <c r="A702" s="20">
        <v>426000</v>
      </c>
      <c r="B702" s="23" t="s">
        <v>769</v>
      </c>
      <c r="C702" s="24">
        <v>83660</v>
      </c>
      <c r="D702" s="24">
        <v>81010</v>
      </c>
      <c r="E702" s="24">
        <v>78810</v>
      </c>
      <c r="F702" s="24">
        <v>76610</v>
      </c>
      <c r="G702" s="24">
        <v>74410</v>
      </c>
      <c r="H702" s="24">
        <v>72210</v>
      </c>
      <c r="I702" s="24">
        <v>70010</v>
      </c>
      <c r="J702" s="24">
        <v>67810</v>
      </c>
      <c r="K702" s="24">
        <v>65610</v>
      </c>
      <c r="L702" s="24">
        <v>63410</v>
      </c>
      <c r="M702" s="24">
        <v>61210</v>
      </c>
      <c r="N702" s="24">
        <v>59010</v>
      </c>
    </row>
    <row r="703" spans="1:14" ht="26.25">
      <c r="A703" s="20">
        <v>426500</v>
      </c>
      <c r="B703" s="23" t="s">
        <v>770</v>
      </c>
      <c r="C703" s="24">
        <v>83860</v>
      </c>
      <c r="D703" s="24">
        <v>81160</v>
      </c>
      <c r="E703" s="24">
        <v>78960</v>
      </c>
      <c r="F703" s="24">
        <v>76760</v>
      </c>
      <c r="G703" s="24">
        <v>74560</v>
      </c>
      <c r="H703" s="24">
        <v>72360</v>
      </c>
      <c r="I703" s="24">
        <v>70160</v>
      </c>
      <c r="J703" s="24">
        <v>67960</v>
      </c>
      <c r="K703" s="24">
        <v>65760</v>
      </c>
      <c r="L703" s="24">
        <v>63560</v>
      </c>
      <c r="M703" s="24">
        <v>61360</v>
      </c>
      <c r="N703" s="24">
        <v>59160</v>
      </c>
    </row>
    <row r="704" spans="1:14" ht="26.25">
      <c r="A704" s="20">
        <v>427000</v>
      </c>
      <c r="B704" s="23" t="s">
        <v>771</v>
      </c>
      <c r="C704" s="24">
        <v>84060</v>
      </c>
      <c r="D704" s="24">
        <v>81310</v>
      </c>
      <c r="E704" s="24">
        <v>79110</v>
      </c>
      <c r="F704" s="24">
        <v>76910</v>
      </c>
      <c r="G704" s="24">
        <v>74710</v>
      </c>
      <c r="H704" s="24">
        <v>72510</v>
      </c>
      <c r="I704" s="24">
        <v>70310</v>
      </c>
      <c r="J704" s="24">
        <v>68110</v>
      </c>
      <c r="K704" s="24">
        <v>65910</v>
      </c>
      <c r="L704" s="24">
        <v>63710</v>
      </c>
      <c r="M704" s="24">
        <v>61510</v>
      </c>
      <c r="N704" s="24">
        <v>59310</v>
      </c>
    </row>
    <row r="705" spans="1:14" ht="26.25">
      <c r="A705" s="20">
        <v>427500</v>
      </c>
      <c r="B705" s="23" t="s">
        <v>772</v>
      </c>
      <c r="C705" s="24">
        <v>84260</v>
      </c>
      <c r="D705" s="24">
        <v>81460</v>
      </c>
      <c r="E705" s="24">
        <v>79260</v>
      </c>
      <c r="F705" s="24">
        <v>77060</v>
      </c>
      <c r="G705" s="24">
        <v>74860</v>
      </c>
      <c r="H705" s="24">
        <v>72660</v>
      </c>
      <c r="I705" s="24">
        <v>70460</v>
      </c>
      <c r="J705" s="24">
        <v>68260</v>
      </c>
      <c r="K705" s="24">
        <v>66060</v>
      </c>
      <c r="L705" s="24">
        <v>63860</v>
      </c>
      <c r="M705" s="24">
        <v>61660</v>
      </c>
      <c r="N705" s="24">
        <v>59460</v>
      </c>
    </row>
    <row r="706" spans="1:14" ht="26.25">
      <c r="A706" s="20">
        <v>428000</v>
      </c>
      <c r="B706" s="23" t="s">
        <v>773</v>
      </c>
      <c r="C706" s="24">
        <v>84460</v>
      </c>
      <c r="D706" s="24">
        <v>81610</v>
      </c>
      <c r="E706" s="24">
        <v>79410</v>
      </c>
      <c r="F706" s="24">
        <v>77210</v>
      </c>
      <c r="G706" s="24">
        <v>75010</v>
      </c>
      <c r="H706" s="24">
        <v>72810</v>
      </c>
      <c r="I706" s="24">
        <v>70610</v>
      </c>
      <c r="J706" s="24">
        <v>68410</v>
      </c>
      <c r="K706" s="24">
        <v>66210</v>
      </c>
      <c r="L706" s="24">
        <v>64010</v>
      </c>
      <c r="M706" s="24">
        <v>61810</v>
      </c>
      <c r="N706" s="24">
        <v>59610</v>
      </c>
    </row>
    <row r="707" spans="1:14" ht="26.25">
      <c r="A707" s="20">
        <v>428500</v>
      </c>
      <c r="B707" s="23" t="s">
        <v>774</v>
      </c>
      <c r="C707" s="24">
        <v>84660</v>
      </c>
      <c r="D707" s="24">
        <v>81760</v>
      </c>
      <c r="E707" s="24">
        <v>79560</v>
      </c>
      <c r="F707" s="24">
        <v>77360</v>
      </c>
      <c r="G707" s="24">
        <v>75160</v>
      </c>
      <c r="H707" s="24">
        <v>72960</v>
      </c>
      <c r="I707" s="24">
        <v>70760</v>
      </c>
      <c r="J707" s="24">
        <v>68560</v>
      </c>
      <c r="K707" s="24">
        <v>66360</v>
      </c>
      <c r="L707" s="24">
        <v>64160</v>
      </c>
      <c r="M707" s="24">
        <v>61960</v>
      </c>
      <c r="N707" s="24">
        <v>59760</v>
      </c>
    </row>
    <row r="708" spans="1:14" ht="26.25">
      <c r="A708" s="20">
        <v>429000</v>
      </c>
      <c r="B708" s="23" t="s">
        <v>775</v>
      </c>
      <c r="C708" s="24">
        <v>84860</v>
      </c>
      <c r="D708" s="24">
        <v>81930</v>
      </c>
      <c r="E708" s="24">
        <v>79710</v>
      </c>
      <c r="F708" s="24">
        <v>77510</v>
      </c>
      <c r="G708" s="24">
        <v>75310</v>
      </c>
      <c r="H708" s="24">
        <v>73110</v>
      </c>
      <c r="I708" s="24">
        <v>70910</v>
      </c>
      <c r="J708" s="24">
        <v>68710</v>
      </c>
      <c r="K708" s="24">
        <v>66510</v>
      </c>
      <c r="L708" s="24">
        <v>64310</v>
      </c>
      <c r="M708" s="24">
        <v>62110</v>
      </c>
      <c r="N708" s="24">
        <v>59910</v>
      </c>
    </row>
    <row r="709" spans="1:14" ht="27" thickBot="1">
      <c r="A709" s="20">
        <v>429500</v>
      </c>
      <c r="B709" s="25" t="s">
        <v>776</v>
      </c>
      <c r="C709" s="26">
        <v>85060</v>
      </c>
      <c r="D709" s="26">
        <v>82130</v>
      </c>
      <c r="E709" s="26">
        <v>79860</v>
      </c>
      <c r="F709" s="26">
        <v>77660</v>
      </c>
      <c r="G709" s="26">
        <v>75460</v>
      </c>
      <c r="H709" s="26">
        <v>73260</v>
      </c>
      <c r="I709" s="26">
        <v>71060</v>
      </c>
      <c r="J709" s="26">
        <v>68860</v>
      </c>
      <c r="K709" s="26">
        <v>66660</v>
      </c>
      <c r="L709" s="26">
        <v>64460</v>
      </c>
      <c r="M709" s="26">
        <v>62260</v>
      </c>
      <c r="N709" s="26">
        <v>60060</v>
      </c>
    </row>
    <row r="710" spans="1:14" ht="27" thickTop="1">
      <c r="A710" s="20">
        <v>430000</v>
      </c>
      <c r="B710" s="23" t="s">
        <v>777</v>
      </c>
      <c r="C710" s="24">
        <v>85260</v>
      </c>
      <c r="D710" s="24">
        <v>82330</v>
      </c>
      <c r="E710" s="24">
        <v>80010</v>
      </c>
      <c r="F710" s="24">
        <v>77810</v>
      </c>
      <c r="G710" s="24">
        <v>75610</v>
      </c>
      <c r="H710" s="24">
        <v>73410</v>
      </c>
      <c r="I710" s="24">
        <v>71210</v>
      </c>
      <c r="J710" s="24">
        <v>69010</v>
      </c>
      <c r="K710" s="24">
        <v>66810</v>
      </c>
      <c r="L710" s="24">
        <v>64610</v>
      </c>
      <c r="M710" s="24">
        <v>62410</v>
      </c>
      <c r="N710" s="24">
        <v>60210</v>
      </c>
    </row>
    <row r="711" spans="1:14" ht="26.25">
      <c r="A711" s="20">
        <v>430500</v>
      </c>
      <c r="B711" s="23" t="s">
        <v>778</v>
      </c>
      <c r="C711" s="24">
        <v>85460</v>
      </c>
      <c r="D711" s="24">
        <v>82530</v>
      </c>
      <c r="E711" s="24">
        <v>80160</v>
      </c>
      <c r="F711" s="24">
        <v>77960</v>
      </c>
      <c r="G711" s="24">
        <v>75760</v>
      </c>
      <c r="H711" s="24">
        <v>73560</v>
      </c>
      <c r="I711" s="24">
        <v>71360</v>
      </c>
      <c r="J711" s="24">
        <v>69160</v>
      </c>
      <c r="K711" s="24">
        <v>66960</v>
      </c>
      <c r="L711" s="24">
        <v>64760</v>
      </c>
      <c r="M711" s="24">
        <v>62560</v>
      </c>
      <c r="N711" s="24">
        <v>60360</v>
      </c>
    </row>
    <row r="712" spans="1:14" ht="26.25">
      <c r="A712" s="20">
        <v>431000</v>
      </c>
      <c r="B712" s="23" t="s">
        <v>779</v>
      </c>
      <c r="C712" s="24">
        <v>85660</v>
      </c>
      <c r="D712" s="24">
        <v>82730</v>
      </c>
      <c r="E712" s="24">
        <v>80310</v>
      </c>
      <c r="F712" s="24">
        <v>78110</v>
      </c>
      <c r="G712" s="24">
        <v>75910</v>
      </c>
      <c r="H712" s="24">
        <v>73710</v>
      </c>
      <c r="I712" s="24">
        <v>71510</v>
      </c>
      <c r="J712" s="24">
        <v>69310</v>
      </c>
      <c r="K712" s="24">
        <v>67110</v>
      </c>
      <c r="L712" s="24">
        <v>64910</v>
      </c>
      <c r="M712" s="24">
        <v>62710</v>
      </c>
      <c r="N712" s="24">
        <v>60510</v>
      </c>
    </row>
    <row r="713" spans="1:14" ht="26.25">
      <c r="A713" s="20">
        <v>431500</v>
      </c>
      <c r="B713" s="23" t="s">
        <v>780</v>
      </c>
      <c r="C713" s="24">
        <v>85860</v>
      </c>
      <c r="D713" s="24">
        <v>82930</v>
      </c>
      <c r="E713" s="24">
        <v>80460</v>
      </c>
      <c r="F713" s="24">
        <v>78260</v>
      </c>
      <c r="G713" s="24">
        <v>76060</v>
      </c>
      <c r="H713" s="24">
        <v>73860</v>
      </c>
      <c r="I713" s="24">
        <v>71660</v>
      </c>
      <c r="J713" s="24">
        <v>69460</v>
      </c>
      <c r="K713" s="24">
        <v>67260</v>
      </c>
      <c r="L713" s="24">
        <v>65060</v>
      </c>
      <c r="M713" s="24">
        <v>62860</v>
      </c>
      <c r="N713" s="24">
        <v>60660</v>
      </c>
    </row>
    <row r="714" spans="1:14" ht="26.25">
      <c r="A714" s="20">
        <v>432000</v>
      </c>
      <c r="B714" s="23" t="s">
        <v>781</v>
      </c>
      <c r="C714" s="24">
        <v>86060</v>
      </c>
      <c r="D714" s="24">
        <v>83130</v>
      </c>
      <c r="E714" s="24">
        <v>80610</v>
      </c>
      <c r="F714" s="24">
        <v>78410</v>
      </c>
      <c r="G714" s="24">
        <v>76210</v>
      </c>
      <c r="H714" s="24">
        <v>74010</v>
      </c>
      <c r="I714" s="24">
        <v>71810</v>
      </c>
      <c r="J714" s="24">
        <v>69610</v>
      </c>
      <c r="K714" s="24">
        <v>67410</v>
      </c>
      <c r="L714" s="24">
        <v>65210</v>
      </c>
      <c r="M714" s="24">
        <v>63010</v>
      </c>
      <c r="N714" s="24">
        <v>60810</v>
      </c>
    </row>
    <row r="715" spans="1:14" ht="26.25">
      <c r="A715" s="20">
        <v>432500</v>
      </c>
      <c r="B715" s="23" t="s">
        <v>782</v>
      </c>
      <c r="C715" s="24">
        <v>86260</v>
      </c>
      <c r="D715" s="24">
        <v>83330</v>
      </c>
      <c r="E715" s="24">
        <v>80760</v>
      </c>
      <c r="F715" s="24">
        <v>78560</v>
      </c>
      <c r="G715" s="24">
        <v>76360</v>
      </c>
      <c r="H715" s="24">
        <v>74160</v>
      </c>
      <c r="I715" s="24">
        <v>71960</v>
      </c>
      <c r="J715" s="24">
        <v>69760</v>
      </c>
      <c r="K715" s="24">
        <v>67560</v>
      </c>
      <c r="L715" s="24">
        <v>65360</v>
      </c>
      <c r="M715" s="24">
        <v>63160</v>
      </c>
      <c r="N715" s="24">
        <v>60960</v>
      </c>
    </row>
    <row r="716" spans="1:14" ht="26.25">
      <c r="A716" s="20">
        <v>433000</v>
      </c>
      <c r="B716" s="23" t="s">
        <v>783</v>
      </c>
      <c r="C716" s="24">
        <v>86460</v>
      </c>
      <c r="D716" s="24">
        <v>83530</v>
      </c>
      <c r="E716" s="24">
        <v>80910</v>
      </c>
      <c r="F716" s="24">
        <v>78710</v>
      </c>
      <c r="G716" s="24">
        <v>76510</v>
      </c>
      <c r="H716" s="24">
        <v>74310</v>
      </c>
      <c r="I716" s="24">
        <v>72110</v>
      </c>
      <c r="J716" s="24">
        <v>69910</v>
      </c>
      <c r="K716" s="24">
        <v>67710</v>
      </c>
      <c r="L716" s="24">
        <v>65510</v>
      </c>
      <c r="M716" s="24">
        <v>63310</v>
      </c>
      <c r="N716" s="24">
        <v>61110</v>
      </c>
    </row>
    <row r="717" spans="1:14" ht="26.25">
      <c r="A717" s="20">
        <v>433500</v>
      </c>
      <c r="B717" s="23" t="s">
        <v>784</v>
      </c>
      <c r="C717" s="24">
        <v>86660</v>
      </c>
      <c r="D717" s="24">
        <v>83730</v>
      </c>
      <c r="E717" s="24">
        <v>81060</v>
      </c>
      <c r="F717" s="24">
        <v>78860</v>
      </c>
      <c r="G717" s="24">
        <v>76660</v>
      </c>
      <c r="H717" s="24">
        <v>74460</v>
      </c>
      <c r="I717" s="24">
        <v>72260</v>
      </c>
      <c r="J717" s="24">
        <v>70060</v>
      </c>
      <c r="K717" s="24">
        <v>67860</v>
      </c>
      <c r="L717" s="24">
        <v>65660</v>
      </c>
      <c r="M717" s="24">
        <v>63460</v>
      </c>
      <c r="N717" s="24">
        <v>61260</v>
      </c>
    </row>
    <row r="718" spans="1:14" ht="26.25">
      <c r="A718" s="20">
        <v>434000</v>
      </c>
      <c r="B718" s="23" t="s">
        <v>785</v>
      </c>
      <c r="C718" s="24">
        <v>86860</v>
      </c>
      <c r="D718" s="24">
        <v>83930</v>
      </c>
      <c r="E718" s="24">
        <v>81210</v>
      </c>
      <c r="F718" s="24">
        <v>79010</v>
      </c>
      <c r="G718" s="24">
        <v>76810</v>
      </c>
      <c r="H718" s="24">
        <v>74610</v>
      </c>
      <c r="I718" s="24">
        <v>72410</v>
      </c>
      <c r="J718" s="24">
        <v>70210</v>
      </c>
      <c r="K718" s="24">
        <v>68010</v>
      </c>
      <c r="L718" s="24">
        <v>65810</v>
      </c>
      <c r="M718" s="24">
        <v>63610</v>
      </c>
      <c r="N718" s="24">
        <v>61410</v>
      </c>
    </row>
    <row r="719" spans="1:14" ht="27" thickBot="1">
      <c r="A719" s="20">
        <v>434500</v>
      </c>
      <c r="B719" s="25" t="s">
        <v>786</v>
      </c>
      <c r="C719" s="26">
        <v>87060</v>
      </c>
      <c r="D719" s="26">
        <v>84130</v>
      </c>
      <c r="E719" s="26">
        <v>81360</v>
      </c>
      <c r="F719" s="26">
        <v>79160</v>
      </c>
      <c r="G719" s="26">
        <v>76960</v>
      </c>
      <c r="H719" s="26">
        <v>74760</v>
      </c>
      <c r="I719" s="26">
        <v>72560</v>
      </c>
      <c r="J719" s="26">
        <v>70360</v>
      </c>
      <c r="K719" s="26">
        <v>68160</v>
      </c>
      <c r="L719" s="26">
        <v>65960</v>
      </c>
      <c r="M719" s="26">
        <v>63760</v>
      </c>
      <c r="N719" s="26">
        <v>61560</v>
      </c>
    </row>
    <row r="720" spans="1:14" ht="27" thickTop="1">
      <c r="A720" s="20">
        <v>435000</v>
      </c>
      <c r="B720" s="23" t="s">
        <v>787</v>
      </c>
      <c r="C720" s="24">
        <v>87260</v>
      </c>
      <c r="D720" s="24">
        <v>84330</v>
      </c>
      <c r="E720" s="24">
        <v>81510</v>
      </c>
      <c r="F720" s="24">
        <v>79310</v>
      </c>
      <c r="G720" s="24">
        <v>77110</v>
      </c>
      <c r="H720" s="24">
        <v>74910</v>
      </c>
      <c r="I720" s="24">
        <v>72710</v>
      </c>
      <c r="J720" s="24">
        <v>70510</v>
      </c>
      <c r="K720" s="24">
        <v>68310</v>
      </c>
      <c r="L720" s="24">
        <v>66110</v>
      </c>
      <c r="M720" s="24">
        <v>63910</v>
      </c>
      <c r="N720" s="24">
        <v>61710</v>
      </c>
    </row>
    <row r="721" spans="1:14" ht="26.25">
      <c r="A721" s="20">
        <v>435500</v>
      </c>
      <c r="B721" s="23" t="s">
        <v>788</v>
      </c>
      <c r="C721" s="24">
        <v>87460</v>
      </c>
      <c r="D721" s="24">
        <v>84530</v>
      </c>
      <c r="E721" s="24">
        <v>81660</v>
      </c>
      <c r="F721" s="24">
        <v>79460</v>
      </c>
      <c r="G721" s="24">
        <v>77260</v>
      </c>
      <c r="H721" s="24">
        <v>75060</v>
      </c>
      <c r="I721" s="24">
        <v>72860</v>
      </c>
      <c r="J721" s="24">
        <v>70660</v>
      </c>
      <c r="K721" s="24">
        <v>68460</v>
      </c>
      <c r="L721" s="24">
        <v>66260</v>
      </c>
      <c r="M721" s="24">
        <v>64060</v>
      </c>
      <c r="N721" s="24">
        <v>61860</v>
      </c>
    </row>
    <row r="722" spans="1:14" ht="26.25">
      <c r="A722" s="20">
        <v>436000</v>
      </c>
      <c r="B722" s="23" t="s">
        <v>789</v>
      </c>
      <c r="C722" s="24">
        <v>87660</v>
      </c>
      <c r="D722" s="24">
        <v>84730</v>
      </c>
      <c r="E722" s="24">
        <v>81810</v>
      </c>
      <c r="F722" s="24">
        <v>79610</v>
      </c>
      <c r="G722" s="24">
        <v>77410</v>
      </c>
      <c r="H722" s="24">
        <v>75210</v>
      </c>
      <c r="I722" s="24">
        <v>73010</v>
      </c>
      <c r="J722" s="24">
        <v>70810</v>
      </c>
      <c r="K722" s="24">
        <v>68610</v>
      </c>
      <c r="L722" s="24">
        <v>66410</v>
      </c>
      <c r="M722" s="24">
        <v>64210</v>
      </c>
      <c r="N722" s="24">
        <v>62010</v>
      </c>
    </row>
    <row r="723" spans="1:14" ht="26.25">
      <c r="A723" s="20">
        <v>436500</v>
      </c>
      <c r="B723" s="23" t="s">
        <v>790</v>
      </c>
      <c r="C723" s="24">
        <v>87860</v>
      </c>
      <c r="D723" s="24">
        <v>84930</v>
      </c>
      <c r="E723" s="24">
        <v>82000</v>
      </c>
      <c r="F723" s="24">
        <v>79760</v>
      </c>
      <c r="G723" s="24">
        <v>77560</v>
      </c>
      <c r="H723" s="24">
        <v>75360</v>
      </c>
      <c r="I723" s="24">
        <v>73160</v>
      </c>
      <c r="J723" s="24">
        <v>70960</v>
      </c>
      <c r="K723" s="24">
        <v>68760</v>
      </c>
      <c r="L723" s="24">
        <v>66560</v>
      </c>
      <c r="M723" s="24">
        <v>64360</v>
      </c>
      <c r="N723" s="24">
        <v>62160</v>
      </c>
    </row>
    <row r="724" spans="1:14" ht="26.25">
      <c r="A724" s="20">
        <v>437000</v>
      </c>
      <c r="B724" s="23" t="s">
        <v>791</v>
      </c>
      <c r="C724" s="24">
        <v>88060</v>
      </c>
      <c r="D724" s="24">
        <v>85130</v>
      </c>
      <c r="E724" s="24">
        <v>82200</v>
      </c>
      <c r="F724" s="24">
        <v>79910</v>
      </c>
      <c r="G724" s="24">
        <v>77710</v>
      </c>
      <c r="H724" s="24">
        <v>75510</v>
      </c>
      <c r="I724" s="24">
        <v>73310</v>
      </c>
      <c r="J724" s="24">
        <v>71110</v>
      </c>
      <c r="K724" s="24">
        <v>68910</v>
      </c>
      <c r="L724" s="24">
        <v>66710</v>
      </c>
      <c r="M724" s="24">
        <v>64510</v>
      </c>
      <c r="N724" s="24">
        <v>62310</v>
      </c>
    </row>
    <row r="725" spans="1:14" ht="26.25">
      <c r="A725" s="20">
        <v>437500</v>
      </c>
      <c r="B725" s="23" t="s">
        <v>792</v>
      </c>
      <c r="C725" s="24">
        <v>88260</v>
      </c>
      <c r="D725" s="24">
        <v>85330</v>
      </c>
      <c r="E725" s="24">
        <v>82400</v>
      </c>
      <c r="F725" s="24">
        <v>80060</v>
      </c>
      <c r="G725" s="24">
        <v>77860</v>
      </c>
      <c r="H725" s="24">
        <v>75660</v>
      </c>
      <c r="I725" s="24">
        <v>73460</v>
      </c>
      <c r="J725" s="24">
        <v>71260</v>
      </c>
      <c r="K725" s="24">
        <v>69060</v>
      </c>
      <c r="L725" s="24">
        <v>66860</v>
      </c>
      <c r="M725" s="24">
        <v>64660</v>
      </c>
      <c r="N725" s="24">
        <v>62460</v>
      </c>
    </row>
    <row r="726" spans="1:14" ht="26.25">
      <c r="A726" s="20">
        <v>438000</v>
      </c>
      <c r="B726" s="23" t="s">
        <v>793</v>
      </c>
      <c r="C726" s="24">
        <v>88460</v>
      </c>
      <c r="D726" s="24">
        <v>85530</v>
      </c>
      <c r="E726" s="24">
        <v>82600</v>
      </c>
      <c r="F726" s="24">
        <v>80210</v>
      </c>
      <c r="G726" s="24">
        <v>78010</v>
      </c>
      <c r="H726" s="24">
        <v>75810</v>
      </c>
      <c r="I726" s="24">
        <v>73610</v>
      </c>
      <c r="J726" s="24">
        <v>71410</v>
      </c>
      <c r="K726" s="24">
        <v>69210</v>
      </c>
      <c r="L726" s="24">
        <v>67010</v>
      </c>
      <c r="M726" s="24">
        <v>64810</v>
      </c>
      <c r="N726" s="24">
        <v>62610</v>
      </c>
    </row>
    <row r="727" spans="1:14" ht="26.25">
      <c r="A727" s="20">
        <v>438500</v>
      </c>
      <c r="B727" s="23" t="s">
        <v>794</v>
      </c>
      <c r="C727" s="24">
        <v>88660</v>
      </c>
      <c r="D727" s="24">
        <v>85730</v>
      </c>
      <c r="E727" s="24">
        <v>82800</v>
      </c>
      <c r="F727" s="24">
        <v>80360</v>
      </c>
      <c r="G727" s="24">
        <v>78160</v>
      </c>
      <c r="H727" s="24">
        <v>75960</v>
      </c>
      <c r="I727" s="24">
        <v>73760</v>
      </c>
      <c r="J727" s="24">
        <v>71560</v>
      </c>
      <c r="K727" s="24">
        <v>69360</v>
      </c>
      <c r="L727" s="24">
        <v>67160</v>
      </c>
      <c r="M727" s="24">
        <v>64960</v>
      </c>
      <c r="N727" s="24">
        <v>62760</v>
      </c>
    </row>
    <row r="728" spans="1:14" ht="26.25">
      <c r="A728" s="20">
        <v>439000</v>
      </c>
      <c r="B728" s="23" t="s">
        <v>795</v>
      </c>
      <c r="C728" s="24">
        <v>88860</v>
      </c>
      <c r="D728" s="24">
        <v>85930</v>
      </c>
      <c r="E728" s="24">
        <v>83000</v>
      </c>
      <c r="F728" s="24">
        <v>80510</v>
      </c>
      <c r="G728" s="24">
        <v>78310</v>
      </c>
      <c r="H728" s="24">
        <v>76110</v>
      </c>
      <c r="I728" s="24">
        <v>73910</v>
      </c>
      <c r="J728" s="24">
        <v>71710</v>
      </c>
      <c r="K728" s="24">
        <v>69510</v>
      </c>
      <c r="L728" s="24">
        <v>67310</v>
      </c>
      <c r="M728" s="24">
        <v>65110</v>
      </c>
      <c r="N728" s="24">
        <v>62910</v>
      </c>
    </row>
    <row r="729" spans="1:14" ht="27" thickBot="1">
      <c r="A729" s="20">
        <v>439500</v>
      </c>
      <c r="B729" s="25" t="s">
        <v>796</v>
      </c>
      <c r="C729" s="26">
        <v>89060</v>
      </c>
      <c r="D729" s="26">
        <v>86130</v>
      </c>
      <c r="E729" s="26">
        <v>83200</v>
      </c>
      <c r="F729" s="26">
        <v>80660</v>
      </c>
      <c r="G729" s="26">
        <v>78460</v>
      </c>
      <c r="H729" s="26">
        <v>76260</v>
      </c>
      <c r="I729" s="26">
        <v>74060</v>
      </c>
      <c r="J729" s="26">
        <v>71860</v>
      </c>
      <c r="K729" s="26">
        <v>69660</v>
      </c>
      <c r="L729" s="26">
        <v>67460</v>
      </c>
      <c r="M729" s="26">
        <v>65260</v>
      </c>
      <c r="N729" s="26">
        <v>63060</v>
      </c>
    </row>
    <row r="730" spans="1:14" ht="27" thickTop="1">
      <c r="A730" s="20">
        <v>440000</v>
      </c>
      <c r="B730" s="23" t="s">
        <v>797</v>
      </c>
      <c r="C730" s="24">
        <v>89260</v>
      </c>
      <c r="D730" s="24">
        <v>86330</v>
      </c>
      <c r="E730" s="24">
        <v>83400</v>
      </c>
      <c r="F730" s="24">
        <v>80810</v>
      </c>
      <c r="G730" s="24">
        <v>78610</v>
      </c>
      <c r="H730" s="24">
        <v>76410</v>
      </c>
      <c r="I730" s="24">
        <v>74210</v>
      </c>
      <c r="J730" s="24">
        <v>72010</v>
      </c>
      <c r="K730" s="24">
        <v>69810</v>
      </c>
      <c r="L730" s="24">
        <v>67610</v>
      </c>
      <c r="M730" s="24">
        <v>65410</v>
      </c>
      <c r="N730" s="24">
        <v>63210</v>
      </c>
    </row>
    <row r="731" spans="1:14" ht="26.25">
      <c r="A731" s="20">
        <v>440500</v>
      </c>
      <c r="B731" s="23" t="s">
        <v>798</v>
      </c>
      <c r="C731" s="24">
        <v>89460</v>
      </c>
      <c r="D731" s="24">
        <v>86530</v>
      </c>
      <c r="E731" s="24">
        <v>83600</v>
      </c>
      <c r="F731" s="24">
        <v>80960</v>
      </c>
      <c r="G731" s="24">
        <v>78760</v>
      </c>
      <c r="H731" s="24">
        <v>76560</v>
      </c>
      <c r="I731" s="24">
        <v>74360</v>
      </c>
      <c r="J731" s="24">
        <v>72160</v>
      </c>
      <c r="K731" s="24">
        <v>69960</v>
      </c>
      <c r="L731" s="24">
        <v>67760</v>
      </c>
      <c r="M731" s="24">
        <v>65560</v>
      </c>
      <c r="N731" s="24">
        <v>63360</v>
      </c>
    </row>
    <row r="732" spans="1:14" ht="26.25">
      <c r="A732" s="20">
        <v>441000</v>
      </c>
      <c r="B732" s="23" t="s">
        <v>799</v>
      </c>
      <c r="C732" s="24">
        <v>89660</v>
      </c>
      <c r="D732" s="24">
        <v>86730</v>
      </c>
      <c r="E732" s="24">
        <v>83800</v>
      </c>
      <c r="F732" s="24">
        <v>81110</v>
      </c>
      <c r="G732" s="24">
        <v>78910</v>
      </c>
      <c r="H732" s="24">
        <v>76710</v>
      </c>
      <c r="I732" s="24">
        <v>74510</v>
      </c>
      <c r="J732" s="24">
        <v>72310</v>
      </c>
      <c r="K732" s="24">
        <v>70110</v>
      </c>
      <c r="L732" s="24">
        <v>67910</v>
      </c>
      <c r="M732" s="24">
        <v>65710</v>
      </c>
      <c r="N732" s="24">
        <v>63510</v>
      </c>
    </row>
    <row r="733" spans="1:14" ht="26.25">
      <c r="A733" s="20">
        <v>441500</v>
      </c>
      <c r="B733" s="23" t="s">
        <v>800</v>
      </c>
      <c r="C733" s="24">
        <v>89860</v>
      </c>
      <c r="D733" s="24">
        <v>86930</v>
      </c>
      <c r="E733" s="24">
        <v>84000</v>
      </c>
      <c r="F733" s="24">
        <v>81260</v>
      </c>
      <c r="G733" s="24">
        <v>79060</v>
      </c>
      <c r="H733" s="24">
        <v>76860</v>
      </c>
      <c r="I733" s="24">
        <v>74660</v>
      </c>
      <c r="J733" s="24">
        <v>72460</v>
      </c>
      <c r="K733" s="24">
        <v>70260</v>
      </c>
      <c r="L733" s="24">
        <v>68060</v>
      </c>
      <c r="M733" s="24">
        <v>65860</v>
      </c>
      <c r="N733" s="24">
        <v>63660</v>
      </c>
    </row>
    <row r="734" spans="1:14" ht="26.25">
      <c r="A734" s="20">
        <v>442000</v>
      </c>
      <c r="B734" s="23" t="s">
        <v>801</v>
      </c>
      <c r="C734" s="24">
        <v>90060</v>
      </c>
      <c r="D734" s="24">
        <v>87130</v>
      </c>
      <c r="E734" s="24">
        <v>84200</v>
      </c>
      <c r="F734" s="24">
        <v>81410</v>
      </c>
      <c r="G734" s="24">
        <v>79210</v>
      </c>
      <c r="H734" s="24">
        <v>77010</v>
      </c>
      <c r="I734" s="24">
        <v>74810</v>
      </c>
      <c r="J734" s="24">
        <v>72610</v>
      </c>
      <c r="K734" s="24">
        <v>70410</v>
      </c>
      <c r="L734" s="24">
        <v>68210</v>
      </c>
      <c r="M734" s="24">
        <v>66010</v>
      </c>
      <c r="N734" s="24">
        <v>63810</v>
      </c>
    </row>
    <row r="735" spans="1:14" ht="26.25">
      <c r="A735" s="20">
        <v>442500</v>
      </c>
      <c r="B735" s="23" t="s">
        <v>802</v>
      </c>
      <c r="C735" s="24">
        <v>90260</v>
      </c>
      <c r="D735" s="24">
        <v>87330</v>
      </c>
      <c r="E735" s="24">
        <v>84400</v>
      </c>
      <c r="F735" s="24">
        <v>81560</v>
      </c>
      <c r="G735" s="24">
        <v>79360</v>
      </c>
      <c r="H735" s="24">
        <v>77160</v>
      </c>
      <c r="I735" s="24">
        <v>74960</v>
      </c>
      <c r="J735" s="24">
        <v>72760</v>
      </c>
      <c r="K735" s="24">
        <v>70560</v>
      </c>
      <c r="L735" s="24">
        <v>68360</v>
      </c>
      <c r="M735" s="24">
        <v>66160</v>
      </c>
      <c r="N735" s="24">
        <v>63960</v>
      </c>
    </row>
    <row r="736" spans="1:14" ht="26.25">
      <c r="A736" s="20">
        <v>443000</v>
      </c>
      <c r="B736" s="23" t="s">
        <v>803</v>
      </c>
      <c r="C736" s="24">
        <v>90460</v>
      </c>
      <c r="D736" s="24">
        <v>87530</v>
      </c>
      <c r="E736" s="24">
        <v>84600</v>
      </c>
      <c r="F736" s="24">
        <v>81710</v>
      </c>
      <c r="G736" s="24">
        <v>79510</v>
      </c>
      <c r="H736" s="24">
        <v>77310</v>
      </c>
      <c r="I736" s="24">
        <v>75110</v>
      </c>
      <c r="J736" s="24">
        <v>72910</v>
      </c>
      <c r="K736" s="24">
        <v>70710</v>
      </c>
      <c r="L736" s="24">
        <v>68510</v>
      </c>
      <c r="M736" s="24">
        <v>66310</v>
      </c>
      <c r="N736" s="24">
        <v>64110</v>
      </c>
    </row>
    <row r="737" spans="1:14" ht="26.25">
      <c r="A737" s="20">
        <v>443500</v>
      </c>
      <c r="B737" s="23" t="s">
        <v>804</v>
      </c>
      <c r="C737" s="24">
        <v>90660</v>
      </c>
      <c r="D737" s="24">
        <v>87730</v>
      </c>
      <c r="E737" s="24">
        <v>84800</v>
      </c>
      <c r="F737" s="24">
        <v>81860</v>
      </c>
      <c r="G737" s="24">
        <v>79660</v>
      </c>
      <c r="H737" s="24">
        <v>77460</v>
      </c>
      <c r="I737" s="24">
        <v>75260</v>
      </c>
      <c r="J737" s="24">
        <v>73060</v>
      </c>
      <c r="K737" s="24">
        <v>70860</v>
      </c>
      <c r="L737" s="24">
        <v>68660</v>
      </c>
      <c r="M737" s="24">
        <v>66460</v>
      </c>
      <c r="N737" s="24">
        <v>64260</v>
      </c>
    </row>
    <row r="738" spans="1:14" ht="26.25">
      <c r="A738" s="20">
        <v>444000</v>
      </c>
      <c r="B738" s="23" t="s">
        <v>805</v>
      </c>
      <c r="C738" s="24">
        <v>90860</v>
      </c>
      <c r="D738" s="24">
        <v>87930</v>
      </c>
      <c r="E738" s="24">
        <v>85000</v>
      </c>
      <c r="F738" s="24">
        <v>82060</v>
      </c>
      <c r="G738" s="24">
        <v>79810</v>
      </c>
      <c r="H738" s="24">
        <v>77610</v>
      </c>
      <c r="I738" s="24">
        <v>75410</v>
      </c>
      <c r="J738" s="24">
        <v>73210</v>
      </c>
      <c r="K738" s="24">
        <v>71010</v>
      </c>
      <c r="L738" s="24">
        <v>68810</v>
      </c>
      <c r="M738" s="24">
        <v>66610</v>
      </c>
      <c r="N738" s="24">
        <v>64410</v>
      </c>
    </row>
    <row r="739" spans="1:14" ht="27" thickBot="1">
      <c r="A739" s="20">
        <v>444500</v>
      </c>
      <c r="B739" s="25" t="s">
        <v>806</v>
      </c>
      <c r="C739" s="26">
        <v>91060</v>
      </c>
      <c r="D739" s="26">
        <v>88130</v>
      </c>
      <c r="E739" s="26">
        <v>85200</v>
      </c>
      <c r="F739" s="26">
        <v>82260</v>
      </c>
      <c r="G739" s="26">
        <v>79960</v>
      </c>
      <c r="H739" s="26">
        <v>77760</v>
      </c>
      <c r="I739" s="26">
        <v>75560</v>
      </c>
      <c r="J739" s="26">
        <v>73360</v>
      </c>
      <c r="K739" s="26">
        <v>71160</v>
      </c>
      <c r="L739" s="26">
        <v>68960</v>
      </c>
      <c r="M739" s="26">
        <v>66760</v>
      </c>
      <c r="N739" s="26">
        <v>64560</v>
      </c>
    </row>
    <row r="740" spans="1:14" ht="27" thickTop="1">
      <c r="A740" s="20">
        <v>445000</v>
      </c>
      <c r="B740" s="23" t="s">
        <v>807</v>
      </c>
      <c r="C740" s="24">
        <v>91260</v>
      </c>
      <c r="D740" s="24">
        <v>88330</v>
      </c>
      <c r="E740" s="24">
        <v>85400</v>
      </c>
      <c r="F740" s="24">
        <v>82460</v>
      </c>
      <c r="G740" s="24">
        <v>80110</v>
      </c>
      <c r="H740" s="24">
        <v>77910</v>
      </c>
      <c r="I740" s="24">
        <v>75710</v>
      </c>
      <c r="J740" s="24">
        <v>73510</v>
      </c>
      <c r="K740" s="24">
        <v>71310</v>
      </c>
      <c r="L740" s="24">
        <v>69110</v>
      </c>
      <c r="M740" s="24">
        <v>66910</v>
      </c>
      <c r="N740" s="24">
        <v>64710</v>
      </c>
    </row>
    <row r="741" spans="1:14" ht="26.25">
      <c r="A741" s="20">
        <v>445500</v>
      </c>
      <c r="B741" s="23" t="s">
        <v>808</v>
      </c>
      <c r="C741" s="24">
        <v>91460</v>
      </c>
      <c r="D741" s="24">
        <v>88530</v>
      </c>
      <c r="E741" s="24">
        <v>85600</v>
      </c>
      <c r="F741" s="24">
        <v>82660</v>
      </c>
      <c r="G741" s="24">
        <v>80260</v>
      </c>
      <c r="H741" s="24">
        <v>78060</v>
      </c>
      <c r="I741" s="24">
        <v>75860</v>
      </c>
      <c r="J741" s="24">
        <v>73660</v>
      </c>
      <c r="K741" s="24">
        <v>71460</v>
      </c>
      <c r="L741" s="24">
        <v>69260</v>
      </c>
      <c r="M741" s="24">
        <v>67060</v>
      </c>
      <c r="N741" s="24">
        <v>64860</v>
      </c>
    </row>
    <row r="742" spans="1:14" ht="26.25">
      <c r="A742" s="20">
        <v>446000</v>
      </c>
      <c r="B742" s="23" t="s">
        <v>809</v>
      </c>
      <c r="C742" s="24">
        <v>91660</v>
      </c>
      <c r="D742" s="24">
        <v>88730</v>
      </c>
      <c r="E742" s="24">
        <v>85800</v>
      </c>
      <c r="F742" s="24">
        <v>82860</v>
      </c>
      <c r="G742" s="24">
        <v>80410</v>
      </c>
      <c r="H742" s="24">
        <v>78210</v>
      </c>
      <c r="I742" s="24">
        <v>76010</v>
      </c>
      <c r="J742" s="24">
        <v>73810</v>
      </c>
      <c r="K742" s="24">
        <v>71610</v>
      </c>
      <c r="L742" s="24">
        <v>69410</v>
      </c>
      <c r="M742" s="24">
        <v>67210</v>
      </c>
      <c r="N742" s="24">
        <v>65010</v>
      </c>
    </row>
    <row r="743" spans="1:14" ht="26.25">
      <c r="A743" s="20">
        <v>446500</v>
      </c>
      <c r="B743" s="23" t="s">
        <v>810</v>
      </c>
      <c r="C743" s="24">
        <v>91860</v>
      </c>
      <c r="D743" s="24">
        <v>88930</v>
      </c>
      <c r="E743" s="24">
        <v>86000</v>
      </c>
      <c r="F743" s="24">
        <v>83060</v>
      </c>
      <c r="G743" s="24">
        <v>80560</v>
      </c>
      <c r="H743" s="24">
        <v>78360</v>
      </c>
      <c r="I743" s="24">
        <v>76160</v>
      </c>
      <c r="J743" s="24">
        <v>73960</v>
      </c>
      <c r="K743" s="24">
        <v>71760</v>
      </c>
      <c r="L743" s="24">
        <v>69560</v>
      </c>
      <c r="M743" s="24">
        <v>67360</v>
      </c>
      <c r="N743" s="24">
        <v>65160</v>
      </c>
    </row>
    <row r="744" spans="1:14" ht="26.25">
      <c r="A744" s="20">
        <v>447000</v>
      </c>
      <c r="B744" s="23" t="s">
        <v>811</v>
      </c>
      <c r="C744" s="24">
        <v>92060</v>
      </c>
      <c r="D744" s="24">
        <v>89130</v>
      </c>
      <c r="E744" s="24">
        <v>86200</v>
      </c>
      <c r="F744" s="24">
        <v>83260</v>
      </c>
      <c r="G744" s="24">
        <v>80710</v>
      </c>
      <c r="H744" s="24">
        <v>78510</v>
      </c>
      <c r="I744" s="24">
        <v>76310</v>
      </c>
      <c r="J744" s="24">
        <v>74110</v>
      </c>
      <c r="K744" s="24">
        <v>71910</v>
      </c>
      <c r="L744" s="24">
        <v>69710</v>
      </c>
      <c r="M744" s="24">
        <v>67510</v>
      </c>
      <c r="N744" s="24">
        <v>65310</v>
      </c>
    </row>
    <row r="745" spans="1:14" ht="26.25">
      <c r="A745" s="20">
        <v>447500</v>
      </c>
      <c r="B745" s="23" t="s">
        <v>812</v>
      </c>
      <c r="C745" s="24">
        <v>92260</v>
      </c>
      <c r="D745" s="24">
        <v>89330</v>
      </c>
      <c r="E745" s="24">
        <v>86400</v>
      </c>
      <c r="F745" s="24">
        <v>83460</v>
      </c>
      <c r="G745" s="24">
        <v>80860</v>
      </c>
      <c r="H745" s="24">
        <v>78660</v>
      </c>
      <c r="I745" s="24">
        <v>76460</v>
      </c>
      <c r="J745" s="24">
        <v>74260</v>
      </c>
      <c r="K745" s="24">
        <v>72060</v>
      </c>
      <c r="L745" s="24">
        <v>69860</v>
      </c>
      <c r="M745" s="24">
        <v>67660</v>
      </c>
      <c r="N745" s="24">
        <v>65460</v>
      </c>
    </row>
    <row r="746" spans="1:14" ht="26.25">
      <c r="A746" s="20">
        <v>448000</v>
      </c>
      <c r="B746" s="23" t="s">
        <v>813</v>
      </c>
      <c r="C746" s="24">
        <v>92460</v>
      </c>
      <c r="D746" s="24">
        <v>89530</v>
      </c>
      <c r="E746" s="24">
        <v>86600</v>
      </c>
      <c r="F746" s="24">
        <v>83660</v>
      </c>
      <c r="G746" s="24">
        <v>81010</v>
      </c>
      <c r="H746" s="24">
        <v>78810</v>
      </c>
      <c r="I746" s="24">
        <v>76610</v>
      </c>
      <c r="J746" s="24">
        <v>74410</v>
      </c>
      <c r="K746" s="24">
        <v>72210</v>
      </c>
      <c r="L746" s="24">
        <v>70010</v>
      </c>
      <c r="M746" s="24">
        <v>67810</v>
      </c>
      <c r="N746" s="24">
        <v>65610</v>
      </c>
    </row>
    <row r="747" spans="1:14" ht="26.25">
      <c r="A747" s="20">
        <v>448500</v>
      </c>
      <c r="B747" s="23" t="s">
        <v>814</v>
      </c>
      <c r="C747" s="24">
        <v>92660</v>
      </c>
      <c r="D747" s="24">
        <v>89730</v>
      </c>
      <c r="E747" s="24">
        <v>86800</v>
      </c>
      <c r="F747" s="24">
        <v>83860</v>
      </c>
      <c r="G747" s="24">
        <v>81160</v>
      </c>
      <c r="H747" s="24">
        <v>78960</v>
      </c>
      <c r="I747" s="24">
        <v>76760</v>
      </c>
      <c r="J747" s="24">
        <v>74560</v>
      </c>
      <c r="K747" s="24">
        <v>72360</v>
      </c>
      <c r="L747" s="24">
        <v>70160</v>
      </c>
      <c r="M747" s="24">
        <v>67960</v>
      </c>
      <c r="N747" s="24">
        <v>65760</v>
      </c>
    </row>
    <row r="748" spans="1:14" ht="26.25">
      <c r="A748" s="20">
        <v>449000</v>
      </c>
      <c r="B748" s="23" t="s">
        <v>815</v>
      </c>
      <c r="C748" s="24">
        <v>92860</v>
      </c>
      <c r="D748" s="24">
        <v>89930</v>
      </c>
      <c r="E748" s="24">
        <v>87000</v>
      </c>
      <c r="F748" s="24">
        <v>84060</v>
      </c>
      <c r="G748" s="24">
        <v>81310</v>
      </c>
      <c r="H748" s="24">
        <v>79110</v>
      </c>
      <c r="I748" s="24">
        <v>76910</v>
      </c>
      <c r="J748" s="24">
        <v>74710</v>
      </c>
      <c r="K748" s="24">
        <v>72510</v>
      </c>
      <c r="L748" s="24">
        <v>70310</v>
      </c>
      <c r="M748" s="24">
        <v>68110</v>
      </c>
      <c r="N748" s="24">
        <v>65910</v>
      </c>
    </row>
    <row r="749" spans="1:14" ht="27" thickBot="1">
      <c r="A749" s="20">
        <v>449500</v>
      </c>
      <c r="B749" s="25" t="s">
        <v>816</v>
      </c>
      <c r="C749" s="26">
        <v>93060</v>
      </c>
      <c r="D749" s="26">
        <v>90130</v>
      </c>
      <c r="E749" s="26">
        <v>87200</v>
      </c>
      <c r="F749" s="26">
        <v>84260</v>
      </c>
      <c r="G749" s="26">
        <v>81460</v>
      </c>
      <c r="H749" s="26">
        <v>79260</v>
      </c>
      <c r="I749" s="26">
        <v>77060</v>
      </c>
      <c r="J749" s="26">
        <v>74860</v>
      </c>
      <c r="K749" s="26">
        <v>72660</v>
      </c>
      <c r="L749" s="26">
        <v>70460</v>
      </c>
      <c r="M749" s="26">
        <v>68260</v>
      </c>
      <c r="N749" s="26">
        <v>66060</v>
      </c>
    </row>
    <row r="750" spans="1:14" ht="27" thickTop="1">
      <c r="A750" s="20">
        <v>450000</v>
      </c>
      <c r="B750" s="23" t="s">
        <v>817</v>
      </c>
      <c r="C750" s="24">
        <v>93260</v>
      </c>
      <c r="D750" s="24">
        <v>90330</v>
      </c>
      <c r="E750" s="24">
        <v>87400</v>
      </c>
      <c r="F750" s="24">
        <v>84460</v>
      </c>
      <c r="G750" s="24">
        <v>81610</v>
      </c>
      <c r="H750" s="24">
        <v>79410</v>
      </c>
      <c r="I750" s="24">
        <v>77210</v>
      </c>
      <c r="J750" s="24">
        <v>75010</v>
      </c>
      <c r="K750" s="24">
        <v>72810</v>
      </c>
      <c r="L750" s="24">
        <v>70610</v>
      </c>
      <c r="M750" s="24">
        <v>68410</v>
      </c>
      <c r="N750" s="24">
        <v>66210</v>
      </c>
    </row>
    <row r="751" spans="1:14" ht="26.25">
      <c r="A751" s="20">
        <v>450500</v>
      </c>
      <c r="B751" s="23" t="s">
        <v>818</v>
      </c>
      <c r="C751" s="24">
        <v>93460</v>
      </c>
      <c r="D751" s="24">
        <v>90530</v>
      </c>
      <c r="E751" s="24">
        <v>87600</v>
      </c>
      <c r="F751" s="24">
        <v>84660</v>
      </c>
      <c r="G751" s="24">
        <v>81760</v>
      </c>
      <c r="H751" s="24">
        <v>79560</v>
      </c>
      <c r="I751" s="24">
        <v>77360</v>
      </c>
      <c r="J751" s="24">
        <v>75160</v>
      </c>
      <c r="K751" s="24">
        <v>72960</v>
      </c>
      <c r="L751" s="24">
        <v>70760</v>
      </c>
      <c r="M751" s="24">
        <v>68560</v>
      </c>
      <c r="N751" s="24">
        <v>66360</v>
      </c>
    </row>
    <row r="752" spans="1:14" ht="26.25">
      <c r="A752" s="20">
        <v>451000</v>
      </c>
      <c r="B752" s="23" t="s">
        <v>819</v>
      </c>
      <c r="C752" s="24">
        <v>93660</v>
      </c>
      <c r="D752" s="24">
        <v>90730</v>
      </c>
      <c r="E752" s="24">
        <v>87800</v>
      </c>
      <c r="F752" s="24">
        <v>84860</v>
      </c>
      <c r="G752" s="24">
        <v>81930</v>
      </c>
      <c r="H752" s="24">
        <v>79710</v>
      </c>
      <c r="I752" s="24">
        <v>77510</v>
      </c>
      <c r="J752" s="24">
        <v>75310</v>
      </c>
      <c r="K752" s="24">
        <v>73110</v>
      </c>
      <c r="L752" s="24">
        <v>70910</v>
      </c>
      <c r="M752" s="24">
        <v>68710</v>
      </c>
      <c r="N752" s="24">
        <v>66510</v>
      </c>
    </row>
    <row r="753" spans="1:14" ht="26.25">
      <c r="A753" s="20">
        <v>451500</v>
      </c>
      <c r="B753" s="23" t="s">
        <v>820</v>
      </c>
      <c r="C753" s="24">
        <v>93860</v>
      </c>
      <c r="D753" s="24">
        <v>90930</v>
      </c>
      <c r="E753" s="24">
        <v>88000</v>
      </c>
      <c r="F753" s="24">
        <v>85060</v>
      </c>
      <c r="G753" s="24">
        <v>82130</v>
      </c>
      <c r="H753" s="24">
        <v>79860</v>
      </c>
      <c r="I753" s="24">
        <v>77660</v>
      </c>
      <c r="J753" s="24">
        <v>75460</v>
      </c>
      <c r="K753" s="24">
        <v>73260</v>
      </c>
      <c r="L753" s="24">
        <v>71060</v>
      </c>
      <c r="M753" s="24">
        <v>68860</v>
      </c>
      <c r="N753" s="24">
        <v>66660</v>
      </c>
    </row>
    <row r="754" spans="1:14" ht="26.25">
      <c r="A754" s="20">
        <v>452000</v>
      </c>
      <c r="B754" s="23" t="s">
        <v>821</v>
      </c>
      <c r="C754" s="24">
        <v>94060</v>
      </c>
      <c r="D754" s="24">
        <v>91130</v>
      </c>
      <c r="E754" s="24">
        <v>88200</v>
      </c>
      <c r="F754" s="24">
        <v>85260</v>
      </c>
      <c r="G754" s="24">
        <v>82330</v>
      </c>
      <c r="H754" s="24">
        <v>80010</v>
      </c>
      <c r="I754" s="24">
        <v>77810</v>
      </c>
      <c r="J754" s="24">
        <v>75610</v>
      </c>
      <c r="K754" s="24">
        <v>73410</v>
      </c>
      <c r="L754" s="24">
        <v>71210</v>
      </c>
      <c r="M754" s="24">
        <v>69010</v>
      </c>
      <c r="N754" s="24">
        <v>66810</v>
      </c>
    </row>
    <row r="755" spans="1:14" ht="26.25">
      <c r="A755" s="20">
        <v>452500</v>
      </c>
      <c r="B755" s="23" t="s">
        <v>822</v>
      </c>
      <c r="C755" s="24">
        <v>94260</v>
      </c>
      <c r="D755" s="24">
        <v>91330</v>
      </c>
      <c r="E755" s="24">
        <v>88400</v>
      </c>
      <c r="F755" s="24">
        <v>85460</v>
      </c>
      <c r="G755" s="24">
        <v>82530</v>
      </c>
      <c r="H755" s="24">
        <v>80160</v>
      </c>
      <c r="I755" s="24">
        <v>77960</v>
      </c>
      <c r="J755" s="24">
        <v>75760</v>
      </c>
      <c r="K755" s="24">
        <v>73560</v>
      </c>
      <c r="L755" s="24">
        <v>71360</v>
      </c>
      <c r="M755" s="24">
        <v>69160</v>
      </c>
      <c r="N755" s="24">
        <v>66960</v>
      </c>
    </row>
    <row r="756" spans="1:14" ht="26.25">
      <c r="A756" s="20">
        <v>453000</v>
      </c>
      <c r="B756" s="23" t="s">
        <v>823</v>
      </c>
      <c r="C756" s="24">
        <v>94460</v>
      </c>
      <c r="D756" s="24">
        <v>91530</v>
      </c>
      <c r="E756" s="24">
        <v>88600</v>
      </c>
      <c r="F756" s="24">
        <v>85660</v>
      </c>
      <c r="G756" s="24">
        <v>82730</v>
      </c>
      <c r="H756" s="24">
        <v>80310</v>
      </c>
      <c r="I756" s="24">
        <v>78110</v>
      </c>
      <c r="J756" s="24">
        <v>75910</v>
      </c>
      <c r="K756" s="24">
        <v>73710</v>
      </c>
      <c r="L756" s="24">
        <v>71510</v>
      </c>
      <c r="M756" s="24">
        <v>69310</v>
      </c>
      <c r="N756" s="24">
        <v>67110</v>
      </c>
    </row>
    <row r="757" spans="1:14" ht="26.25">
      <c r="A757" s="20">
        <v>453500</v>
      </c>
      <c r="B757" s="23" t="s">
        <v>824</v>
      </c>
      <c r="C757" s="24">
        <v>94660</v>
      </c>
      <c r="D757" s="24">
        <v>91730</v>
      </c>
      <c r="E757" s="24">
        <v>88800</v>
      </c>
      <c r="F757" s="24">
        <v>85860</v>
      </c>
      <c r="G757" s="24">
        <v>82930</v>
      </c>
      <c r="H757" s="24">
        <v>80460</v>
      </c>
      <c r="I757" s="24">
        <v>78260</v>
      </c>
      <c r="J757" s="24">
        <v>76060</v>
      </c>
      <c r="K757" s="24">
        <v>73860</v>
      </c>
      <c r="L757" s="24">
        <v>71660</v>
      </c>
      <c r="M757" s="24">
        <v>69460</v>
      </c>
      <c r="N757" s="24">
        <v>67260</v>
      </c>
    </row>
    <row r="758" spans="1:14" ht="26.25">
      <c r="A758" s="20">
        <v>454000</v>
      </c>
      <c r="B758" s="23" t="s">
        <v>825</v>
      </c>
      <c r="C758" s="24">
        <v>94860</v>
      </c>
      <c r="D758" s="24">
        <v>91930</v>
      </c>
      <c r="E758" s="24">
        <v>89000</v>
      </c>
      <c r="F758" s="24">
        <v>86060</v>
      </c>
      <c r="G758" s="24">
        <v>83130</v>
      </c>
      <c r="H758" s="24">
        <v>80610</v>
      </c>
      <c r="I758" s="24">
        <v>78410</v>
      </c>
      <c r="J758" s="24">
        <v>76210</v>
      </c>
      <c r="K758" s="24">
        <v>74010</v>
      </c>
      <c r="L758" s="24">
        <v>71810</v>
      </c>
      <c r="M758" s="24">
        <v>69610</v>
      </c>
      <c r="N758" s="24">
        <v>67410</v>
      </c>
    </row>
    <row r="759" spans="1:14" ht="27" thickBot="1">
      <c r="A759" s="20">
        <v>454500</v>
      </c>
      <c r="B759" s="25" t="s">
        <v>826</v>
      </c>
      <c r="C759" s="26">
        <v>95060</v>
      </c>
      <c r="D759" s="26">
        <v>92130</v>
      </c>
      <c r="E759" s="26">
        <v>89200</v>
      </c>
      <c r="F759" s="26">
        <v>86260</v>
      </c>
      <c r="G759" s="26">
        <v>83330</v>
      </c>
      <c r="H759" s="26">
        <v>80760</v>
      </c>
      <c r="I759" s="26">
        <v>78560</v>
      </c>
      <c r="J759" s="26">
        <v>76360</v>
      </c>
      <c r="K759" s="26">
        <v>74160</v>
      </c>
      <c r="L759" s="26">
        <v>71960</v>
      </c>
      <c r="M759" s="26">
        <v>69760</v>
      </c>
      <c r="N759" s="26">
        <v>67560</v>
      </c>
    </row>
    <row r="760" spans="1:14" ht="27" thickTop="1">
      <c r="A760" s="20">
        <v>455000</v>
      </c>
      <c r="B760" s="23" t="s">
        <v>827</v>
      </c>
      <c r="C760" s="24">
        <v>95260</v>
      </c>
      <c r="D760" s="24">
        <v>92330</v>
      </c>
      <c r="E760" s="24">
        <v>89400</v>
      </c>
      <c r="F760" s="24">
        <v>86460</v>
      </c>
      <c r="G760" s="24">
        <v>83530</v>
      </c>
      <c r="H760" s="24">
        <v>80910</v>
      </c>
      <c r="I760" s="24">
        <v>78710</v>
      </c>
      <c r="J760" s="24">
        <v>76510</v>
      </c>
      <c r="K760" s="24">
        <v>74310</v>
      </c>
      <c r="L760" s="24">
        <v>72110</v>
      </c>
      <c r="M760" s="24">
        <v>69910</v>
      </c>
      <c r="N760" s="24">
        <v>67710</v>
      </c>
    </row>
    <row r="761" spans="1:14" ht="26.25">
      <c r="A761" s="20">
        <v>455500</v>
      </c>
      <c r="B761" s="23" t="s">
        <v>828</v>
      </c>
      <c r="C761" s="24">
        <v>95460</v>
      </c>
      <c r="D761" s="24">
        <v>92530</v>
      </c>
      <c r="E761" s="24">
        <v>89600</v>
      </c>
      <c r="F761" s="24">
        <v>86660</v>
      </c>
      <c r="G761" s="24">
        <v>83730</v>
      </c>
      <c r="H761" s="24">
        <v>81060</v>
      </c>
      <c r="I761" s="24">
        <v>78860</v>
      </c>
      <c r="J761" s="24">
        <v>76660</v>
      </c>
      <c r="K761" s="24">
        <v>74460</v>
      </c>
      <c r="L761" s="24">
        <v>72260</v>
      </c>
      <c r="M761" s="24">
        <v>70060</v>
      </c>
      <c r="N761" s="24">
        <v>67860</v>
      </c>
    </row>
    <row r="762" spans="1:14" ht="26.25">
      <c r="A762" s="20">
        <v>456000</v>
      </c>
      <c r="B762" s="23" t="s">
        <v>829</v>
      </c>
      <c r="C762" s="24">
        <v>95660</v>
      </c>
      <c r="D762" s="24">
        <v>92730</v>
      </c>
      <c r="E762" s="24">
        <v>89800</v>
      </c>
      <c r="F762" s="24">
        <v>86860</v>
      </c>
      <c r="G762" s="24">
        <v>83930</v>
      </c>
      <c r="H762" s="24">
        <v>81210</v>
      </c>
      <c r="I762" s="24">
        <v>79010</v>
      </c>
      <c r="J762" s="24">
        <v>76810</v>
      </c>
      <c r="K762" s="24">
        <v>74610</v>
      </c>
      <c r="L762" s="24">
        <v>72410</v>
      </c>
      <c r="M762" s="24">
        <v>70210</v>
      </c>
      <c r="N762" s="24">
        <v>68010</v>
      </c>
    </row>
    <row r="763" spans="1:14" ht="26.25">
      <c r="A763" s="20">
        <v>456500</v>
      </c>
      <c r="B763" s="23" t="s">
        <v>830</v>
      </c>
      <c r="C763" s="24">
        <v>95860</v>
      </c>
      <c r="D763" s="24">
        <v>92930</v>
      </c>
      <c r="E763" s="24">
        <v>90000</v>
      </c>
      <c r="F763" s="24">
        <v>87060</v>
      </c>
      <c r="G763" s="24">
        <v>84130</v>
      </c>
      <c r="H763" s="24">
        <v>81360</v>
      </c>
      <c r="I763" s="24">
        <v>79160</v>
      </c>
      <c r="J763" s="24">
        <v>76960</v>
      </c>
      <c r="K763" s="24">
        <v>74760</v>
      </c>
      <c r="L763" s="24">
        <v>72560</v>
      </c>
      <c r="M763" s="24">
        <v>70360</v>
      </c>
      <c r="N763" s="24">
        <v>68160</v>
      </c>
    </row>
    <row r="764" spans="1:14" ht="26.25">
      <c r="A764" s="20">
        <v>457000</v>
      </c>
      <c r="B764" s="23" t="s">
        <v>831</v>
      </c>
      <c r="C764" s="24">
        <v>96060</v>
      </c>
      <c r="D764" s="24">
        <v>93130</v>
      </c>
      <c r="E764" s="24">
        <v>90200</v>
      </c>
      <c r="F764" s="24">
        <v>87260</v>
      </c>
      <c r="G764" s="24">
        <v>84330</v>
      </c>
      <c r="H764" s="24">
        <v>81510</v>
      </c>
      <c r="I764" s="24">
        <v>79310</v>
      </c>
      <c r="J764" s="24">
        <v>77110</v>
      </c>
      <c r="K764" s="24">
        <v>74910</v>
      </c>
      <c r="L764" s="24">
        <v>72710</v>
      </c>
      <c r="M764" s="24">
        <v>70510</v>
      </c>
      <c r="N764" s="24">
        <v>68310</v>
      </c>
    </row>
    <row r="765" spans="1:14" ht="26.25">
      <c r="A765" s="20">
        <v>457500</v>
      </c>
      <c r="B765" s="23" t="s">
        <v>832</v>
      </c>
      <c r="C765" s="24">
        <v>96260</v>
      </c>
      <c r="D765" s="24">
        <v>93330</v>
      </c>
      <c r="E765" s="24">
        <v>90400</v>
      </c>
      <c r="F765" s="24">
        <v>87460</v>
      </c>
      <c r="G765" s="24">
        <v>84530</v>
      </c>
      <c r="H765" s="24">
        <v>81660</v>
      </c>
      <c r="I765" s="24">
        <v>79460</v>
      </c>
      <c r="J765" s="24">
        <v>77260</v>
      </c>
      <c r="K765" s="24">
        <v>75060</v>
      </c>
      <c r="L765" s="24">
        <v>72860</v>
      </c>
      <c r="M765" s="24">
        <v>70660</v>
      </c>
      <c r="N765" s="24">
        <v>68460</v>
      </c>
    </row>
    <row r="766" spans="1:14" ht="26.25">
      <c r="A766" s="20">
        <v>458000</v>
      </c>
      <c r="B766" s="23" t="s">
        <v>833</v>
      </c>
      <c r="C766" s="24">
        <v>96460</v>
      </c>
      <c r="D766" s="24">
        <v>93530</v>
      </c>
      <c r="E766" s="24">
        <v>90600</v>
      </c>
      <c r="F766" s="24">
        <v>87660</v>
      </c>
      <c r="G766" s="24">
        <v>84730</v>
      </c>
      <c r="H766" s="24">
        <v>81810</v>
      </c>
      <c r="I766" s="24">
        <v>79610</v>
      </c>
      <c r="J766" s="24">
        <v>77410</v>
      </c>
      <c r="K766" s="24">
        <v>75210</v>
      </c>
      <c r="L766" s="24">
        <v>73010</v>
      </c>
      <c r="M766" s="24">
        <v>70810</v>
      </c>
      <c r="N766" s="24">
        <v>68610</v>
      </c>
    </row>
    <row r="767" spans="1:14" ht="26.25">
      <c r="A767" s="20">
        <v>458500</v>
      </c>
      <c r="B767" s="23" t="s">
        <v>834</v>
      </c>
      <c r="C767" s="24">
        <v>96660</v>
      </c>
      <c r="D767" s="24">
        <v>93730</v>
      </c>
      <c r="E767" s="24">
        <v>90800</v>
      </c>
      <c r="F767" s="24">
        <v>87860</v>
      </c>
      <c r="G767" s="24">
        <v>84930</v>
      </c>
      <c r="H767" s="24">
        <v>82000</v>
      </c>
      <c r="I767" s="24">
        <v>79760</v>
      </c>
      <c r="J767" s="24">
        <v>77560</v>
      </c>
      <c r="K767" s="24">
        <v>75360</v>
      </c>
      <c r="L767" s="24">
        <v>73160</v>
      </c>
      <c r="M767" s="24">
        <v>70960</v>
      </c>
      <c r="N767" s="24">
        <v>68760</v>
      </c>
    </row>
    <row r="768" spans="1:14" ht="26.25">
      <c r="A768" s="20">
        <v>459000</v>
      </c>
      <c r="B768" s="23" t="s">
        <v>835</v>
      </c>
      <c r="C768" s="24">
        <v>96860</v>
      </c>
      <c r="D768" s="24">
        <v>93930</v>
      </c>
      <c r="E768" s="24">
        <v>91000</v>
      </c>
      <c r="F768" s="24">
        <v>88060</v>
      </c>
      <c r="G768" s="24">
        <v>85130</v>
      </c>
      <c r="H768" s="24">
        <v>82200</v>
      </c>
      <c r="I768" s="24">
        <v>79910</v>
      </c>
      <c r="J768" s="24">
        <v>77710</v>
      </c>
      <c r="K768" s="24">
        <v>75510</v>
      </c>
      <c r="L768" s="24">
        <v>73310</v>
      </c>
      <c r="M768" s="24">
        <v>71110</v>
      </c>
      <c r="N768" s="24">
        <v>68910</v>
      </c>
    </row>
    <row r="769" spans="1:14" ht="27" thickBot="1">
      <c r="A769" s="20">
        <v>459500</v>
      </c>
      <c r="B769" s="25" t="s">
        <v>836</v>
      </c>
      <c r="C769" s="26">
        <v>97060</v>
      </c>
      <c r="D769" s="26">
        <v>94130</v>
      </c>
      <c r="E769" s="26">
        <v>91200</v>
      </c>
      <c r="F769" s="26">
        <v>88260</v>
      </c>
      <c r="G769" s="26">
        <v>85330</v>
      </c>
      <c r="H769" s="26">
        <v>82400</v>
      </c>
      <c r="I769" s="26">
        <v>80060</v>
      </c>
      <c r="J769" s="26">
        <v>77860</v>
      </c>
      <c r="K769" s="26">
        <v>75660</v>
      </c>
      <c r="L769" s="26">
        <v>73460</v>
      </c>
      <c r="M769" s="26">
        <v>71260</v>
      </c>
      <c r="N769" s="26">
        <v>69060</v>
      </c>
    </row>
    <row r="770" spans="1:14" ht="27" thickTop="1">
      <c r="A770" s="20">
        <v>460000</v>
      </c>
      <c r="B770" s="23" t="s">
        <v>837</v>
      </c>
      <c r="C770" s="24">
        <v>97260</v>
      </c>
      <c r="D770" s="24">
        <v>94330</v>
      </c>
      <c r="E770" s="24">
        <v>91400</v>
      </c>
      <c r="F770" s="24">
        <v>88460</v>
      </c>
      <c r="G770" s="24">
        <v>85530</v>
      </c>
      <c r="H770" s="24">
        <v>82600</v>
      </c>
      <c r="I770" s="24">
        <v>80210</v>
      </c>
      <c r="J770" s="24">
        <v>78010</v>
      </c>
      <c r="K770" s="24">
        <v>75810</v>
      </c>
      <c r="L770" s="24">
        <v>73610</v>
      </c>
      <c r="M770" s="24">
        <v>71410</v>
      </c>
      <c r="N770" s="24">
        <v>69210</v>
      </c>
    </row>
    <row r="771" spans="1:14" ht="26.25">
      <c r="A771" s="20">
        <v>460500</v>
      </c>
      <c r="B771" s="23" t="s">
        <v>838</v>
      </c>
      <c r="C771" s="24">
        <v>97460</v>
      </c>
      <c r="D771" s="24">
        <v>94530</v>
      </c>
      <c r="E771" s="24">
        <v>91600</v>
      </c>
      <c r="F771" s="24">
        <v>88660</v>
      </c>
      <c r="G771" s="24">
        <v>85730</v>
      </c>
      <c r="H771" s="24">
        <v>82800</v>
      </c>
      <c r="I771" s="24">
        <v>80360</v>
      </c>
      <c r="J771" s="24">
        <v>78160</v>
      </c>
      <c r="K771" s="24">
        <v>75960</v>
      </c>
      <c r="L771" s="24">
        <v>73760</v>
      </c>
      <c r="M771" s="24">
        <v>71560</v>
      </c>
      <c r="N771" s="24">
        <v>69360</v>
      </c>
    </row>
    <row r="772" spans="1:14" ht="26.25">
      <c r="A772" s="20">
        <v>461000</v>
      </c>
      <c r="B772" s="23" t="s">
        <v>839</v>
      </c>
      <c r="C772" s="24">
        <v>97660</v>
      </c>
      <c r="D772" s="24">
        <v>94730</v>
      </c>
      <c r="E772" s="24">
        <v>91800</v>
      </c>
      <c r="F772" s="24">
        <v>88860</v>
      </c>
      <c r="G772" s="24">
        <v>85930</v>
      </c>
      <c r="H772" s="24">
        <v>83000</v>
      </c>
      <c r="I772" s="24">
        <v>80510</v>
      </c>
      <c r="J772" s="24">
        <v>78310</v>
      </c>
      <c r="K772" s="24">
        <v>76110</v>
      </c>
      <c r="L772" s="24">
        <v>73910</v>
      </c>
      <c r="M772" s="24">
        <v>71710</v>
      </c>
      <c r="N772" s="24">
        <v>69510</v>
      </c>
    </row>
    <row r="773" spans="1:14" ht="26.25">
      <c r="A773" s="20">
        <v>461500</v>
      </c>
      <c r="B773" s="23" t="s">
        <v>840</v>
      </c>
      <c r="C773" s="24">
        <v>97860</v>
      </c>
      <c r="D773" s="24">
        <v>94930</v>
      </c>
      <c r="E773" s="24">
        <v>92000</v>
      </c>
      <c r="F773" s="24">
        <v>89060</v>
      </c>
      <c r="G773" s="24">
        <v>86130</v>
      </c>
      <c r="H773" s="24">
        <v>83200</v>
      </c>
      <c r="I773" s="24">
        <v>80660</v>
      </c>
      <c r="J773" s="24">
        <v>78460</v>
      </c>
      <c r="K773" s="24">
        <v>76260</v>
      </c>
      <c r="L773" s="24">
        <v>74060</v>
      </c>
      <c r="M773" s="24">
        <v>71860</v>
      </c>
      <c r="N773" s="24">
        <v>69660</v>
      </c>
    </row>
    <row r="774" spans="1:14" ht="26.25">
      <c r="A774" s="20">
        <v>462000</v>
      </c>
      <c r="B774" s="23" t="s">
        <v>841</v>
      </c>
      <c r="C774" s="24">
        <v>98060</v>
      </c>
      <c r="D774" s="24">
        <v>95130</v>
      </c>
      <c r="E774" s="24">
        <v>92200</v>
      </c>
      <c r="F774" s="24">
        <v>89260</v>
      </c>
      <c r="G774" s="24">
        <v>86330</v>
      </c>
      <c r="H774" s="24">
        <v>83400</v>
      </c>
      <c r="I774" s="24">
        <v>80810</v>
      </c>
      <c r="J774" s="24">
        <v>78610</v>
      </c>
      <c r="K774" s="24">
        <v>76410</v>
      </c>
      <c r="L774" s="24">
        <v>74210</v>
      </c>
      <c r="M774" s="24">
        <v>72010</v>
      </c>
      <c r="N774" s="24">
        <v>69810</v>
      </c>
    </row>
    <row r="775" spans="1:14" ht="26.25">
      <c r="A775" s="20">
        <v>462500</v>
      </c>
      <c r="B775" s="23" t="s">
        <v>842</v>
      </c>
      <c r="C775" s="24">
        <v>98260</v>
      </c>
      <c r="D775" s="24">
        <v>95330</v>
      </c>
      <c r="E775" s="24">
        <v>92400</v>
      </c>
      <c r="F775" s="24">
        <v>89460</v>
      </c>
      <c r="G775" s="24">
        <v>86530</v>
      </c>
      <c r="H775" s="24">
        <v>83600</v>
      </c>
      <c r="I775" s="24">
        <v>80960</v>
      </c>
      <c r="J775" s="24">
        <v>78760</v>
      </c>
      <c r="K775" s="24">
        <v>76560</v>
      </c>
      <c r="L775" s="24">
        <v>74360</v>
      </c>
      <c r="M775" s="24">
        <v>72160</v>
      </c>
      <c r="N775" s="24">
        <v>69960</v>
      </c>
    </row>
    <row r="776" spans="1:14" ht="26.25">
      <c r="A776" s="20">
        <v>463000</v>
      </c>
      <c r="B776" s="23" t="s">
        <v>843</v>
      </c>
      <c r="C776" s="24">
        <v>98460</v>
      </c>
      <c r="D776" s="24">
        <v>95530</v>
      </c>
      <c r="E776" s="24">
        <v>92600</v>
      </c>
      <c r="F776" s="24">
        <v>89660</v>
      </c>
      <c r="G776" s="24">
        <v>86730</v>
      </c>
      <c r="H776" s="24">
        <v>83800</v>
      </c>
      <c r="I776" s="24">
        <v>81110</v>
      </c>
      <c r="J776" s="24">
        <v>78910</v>
      </c>
      <c r="K776" s="24">
        <v>76710</v>
      </c>
      <c r="L776" s="24">
        <v>74510</v>
      </c>
      <c r="M776" s="24">
        <v>72310</v>
      </c>
      <c r="N776" s="24">
        <v>70110</v>
      </c>
    </row>
    <row r="777" spans="1:14" ht="26.25">
      <c r="A777" s="20">
        <v>463500</v>
      </c>
      <c r="B777" s="23" t="s">
        <v>844</v>
      </c>
      <c r="C777" s="24">
        <v>98660</v>
      </c>
      <c r="D777" s="24">
        <v>95730</v>
      </c>
      <c r="E777" s="24">
        <v>92800</v>
      </c>
      <c r="F777" s="24">
        <v>89860</v>
      </c>
      <c r="G777" s="24">
        <v>86930</v>
      </c>
      <c r="H777" s="24">
        <v>84000</v>
      </c>
      <c r="I777" s="24">
        <v>81260</v>
      </c>
      <c r="J777" s="24">
        <v>79060</v>
      </c>
      <c r="K777" s="24">
        <v>76860</v>
      </c>
      <c r="L777" s="24">
        <v>74660</v>
      </c>
      <c r="M777" s="24">
        <v>72460</v>
      </c>
      <c r="N777" s="24">
        <v>70260</v>
      </c>
    </row>
    <row r="778" spans="1:14" ht="26.25">
      <c r="A778" s="20">
        <v>464000</v>
      </c>
      <c r="B778" s="23" t="s">
        <v>845</v>
      </c>
      <c r="C778" s="24">
        <v>98860</v>
      </c>
      <c r="D778" s="24">
        <v>95930</v>
      </c>
      <c r="E778" s="24">
        <v>93000</v>
      </c>
      <c r="F778" s="24">
        <v>90060</v>
      </c>
      <c r="G778" s="24">
        <v>87130</v>
      </c>
      <c r="H778" s="24">
        <v>84200</v>
      </c>
      <c r="I778" s="24">
        <v>81410</v>
      </c>
      <c r="J778" s="24">
        <v>79210</v>
      </c>
      <c r="K778" s="24">
        <v>77010</v>
      </c>
      <c r="L778" s="24">
        <v>74810</v>
      </c>
      <c r="M778" s="24">
        <v>72610</v>
      </c>
      <c r="N778" s="24">
        <v>70410</v>
      </c>
    </row>
    <row r="779" spans="1:14" ht="27" thickBot="1">
      <c r="A779" s="20">
        <v>464500</v>
      </c>
      <c r="B779" s="25" t="s">
        <v>846</v>
      </c>
      <c r="C779" s="26">
        <v>99060</v>
      </c>
      <c r="D779" s="26">
        <v>96130</v>
      </c>
      <c r="E779" s="26">
        <v>93200</v>
      </c>
      <c r="F779" s="26">
        <v>90260</v>
      </c>
      <c r="G779" s="26">
        <v>87330</v>
      </c>
      <c r="H779" s="26">
        <v>84400</v>
      </c>
      <c r="I779" s="26">
        <v>81560</v>
      </c>
      <c r="J779" s="26">
        <v>79360</v>
      </c>
      <c r="K779" s="26">
        <v>77160</v>
      </c>
      <c r="L779" s="26">
        <v>74960</v>
      </c>
      <c r="M779" s="26">
        <v>72760</v>
      </c>
      <c r="N779" s="26">
        <v>70560</v>
      </c>
    </row>
    <row r="780" spans="1:14" ht="27" thickTop="1">
      <c r="A780" s="20">
        <v>465000</v>
      </c>
      <c r="B780" s="23" t="s">
        <v>847</v>
      </c>
      <c r="C780" s="24">
        <v>99260</v>
      </c>
      <c r="D780" s="24">
        <v>96330</v>
      </c>
      <c r="E780" s="24">
        <v>93400</v>
      </c>
      <c r="F780" s="24">
        <v>90460</v>
      </c>
      <c r="G780" s="24">
        <v>87530</v>
      </c>
      <c r="H780" s="24">
        <v>84600</v>
      </c>
      <c r="I780" s="24">
        <v>81710</v>
      </c>
      <c r="J780" s="24">
        <v>79510</v>
      </c>
      <c r="K780" s="24">
        <v>77310</v>
      </c>
      <c r="L780" s="24">
        <v>75110</v>
      </c>
      <c r="M780" s="24">
        <v>72910</v>
      </c>
      <c r="N780" s="24">
        <v>70710</v>
      </c>
    </row>
    <row r="781" spans="1:14" ht="26.25">
      <c r="A781" s="20">
        <v>465500</v>
      </c>
      <c r="B781" s="23" t="s">
        <v>848</v>
      </c>
      <c r="C781" s="24">
        <v>99460</v>
      </c>
      <c r="D781" s="24">
        <v>96530</v>
      </c>
      <c r="E781" s="24">
        <v>93600</v>
      </c>
      <c r="F781" s="24">
        <v>90660</v>
      </c>
      <c r="G781" s="24">
        <v>87730</v>
      </c>
      <c r="H781" s="24">
        <v>84800</v>
      </c>
      <c r="I781" s="24">
        <v>81860</v>
      </c>
      <c r="J781" s="24">
        <v>79660</v>
      </c>
      <c r="K781" s="24">
        <v>77460</v>
      </c>
      <c r="L781" s="24">
        <v>75260</v>
      </c>
      <c r="M781" s="24">
        <v>73060</v>
      </c>
      <c r="N781" s="24">
        <v>70860</v>
      </c>
    </row>
    <row r="782" spans="1:14" ht="26.25">
      <c r="A782" s="20">
        <v>466000</v>
      </c>
      <c r="B782" s="23" t="s">
        <v>849</v>
      </c>
      <c r="C782" s="24">
        <v>99660</v>
      </c>
      <c r="D782" s="24">
        <v>96730</v>
      </c>
      <c r="E782" s="24">
        <v>93800</v>
      </c>
      <c r="F782" s="24">
        <v>90860</v>
      </c>
      <c r="G782" s="24">
        <v>87930</v>
      </c>
      <c r="H782" s="24">
        <v>85000</v>
      </c>
      <c r="I782" s="24">
        <v>82060</v>
      </c>
      <c r="J782" s="24">
        <v>79810</v>
      </c>
      <c r="K782" s="24">
        <v>77610</v>
      </c>
      <c r="L782" s="24">
        <v>75410</v>
      </c>
      <c r="M782" s="24">
        <v>73210</v>
      </c>
      <c r="N782" s="24">
        <v>71010</v>
      </c>
    </row>
    <row r="783" spans="1:14" ht="26.25">
      <c r="A783" s="20">
        <v>466500</v>
      </c>
      <c r="B783" s="23" t="s">
        <v>850</v>
      </c>
      <c r="C783" s="24">
        <v>99860</v>
      </c>
      <c r="D783" s="24">
        <v>96930</v>
      </c>
      <c r="E783" s="24">
        <v>94000</v>
      </c>
      <c r="F783" s="24">
        <v>91060</v>
      </c>
      <c r="G783" s="24">
        <v>88130</v>
      </c>
      <c r="H783" s="24">
        <v>85200</v>
      </c>
      <c r="I783" s="24">
        <v>82260</v>
      </c>
      <c r="J783" s="24">
        <v>79960</v>
      </c>
      <c r="K783" s="24">
        <v>77760</v>
      </c>
      <c r="L783" s="24">
        <v>75560</v>
      </c>
      <c r="M783" s="24">
        <v>73360</v>
      </c>
      <c r="N783" s="24">
        <v>71160</v>
      </c>
    </row>
    <row r="784" spans="1:14" ht="26.25">
      <c r="A784" s="20">
        <v>467000</v>
      </c>
      <c r="B784" s="23" t="s">
        <v>851</v>
      </c>
      <c r="C784" s="24">
        <v>100060</v>
      </c>
      <c r="D784" s="24">
        <v>97130</v>
      </c>
      <c r="E784" s="24">
        <v>94200</v>
      </c>
      <c r="F784" s="24">
        <v>91260</v>
      </c>
      <c r="G784" s="24">
        <v>88330</v>
      </c>
      <c r="H784" s="24">
        <v>85400</v>
      </c>
      <c r="I784" s="24">
        <v>82460</v>
      </c>
      <c r="J784" s="24">
        <v>80110</v>
      </c>
      <c r="K784" s="24">
        <v>77910</v>
      </c>
      <c r="L784" s="24">
        <v>75710</v>
      </c>
      <c r="M784" s="24">
        <v>73510</v>
      </c>
      <c r="N784" s="24">
        <v>71310</v>
      </c>
    </row>
    <row r="785" spans="1:14" ht="26.25">
      <c r="A785" s="20">
        <v>467500</v>
      </c>
      <c r="B785" s="23" t="s">
        <v>852</v>
      </c>
      <c r="C785" s="24">
        <v>100260</v>
      </c>
      <c r="D785" s="24">
        <v>97330</v>
      </c>
      <c r="E785" s="24">
        <v>94400</v>
      </c>
      <c r="F785" s="24">
        <v>91460</v>
      </c>
      <c r="G785" s="24">
        <v>88530</v>
      </c>
      <c r="H785" s="24">
        <v>85600</v>
      </c>
      <c r="I785" s="24">
        <v>82660</v>
      </c>
      <c r="J785" s="24">
        <v>80260</v>
      </c>
      <c r="K785" s="24">
        <v>78060</v>
      </c>
      <c r="L785" s="24">
        <v>75860</v>
      </c>
      <c r="M785" s="24">
        <v>73660</v>
      </c>
      <c r="N785" s="24">
        <v>71460</v>
      </c>
    </row>
    <row r="786" spans="1:14" ht="26.25">
      <c r="A786" s="20">
        <v>468000</v>
      </c>
      <c r="B786" s="23" t="s">
        <v>853</v>
      </c>
      <c r="C786" s="24">
        <v>100460</v>
      </c>
      <c r="D786" s="24">
        <v>97530</v>
      </c>
      <c r="E786" s="24">
        <v>94600</v>
      </c>
      <c r="F786" s="24">
        <v>91660</v>
      </c>
      <c r="G786" s="24">
        <v>88730</v>
      </c>
      <c r="H786" s="24">
        <v>85800</v>
      </c>
      <c r="I786" s="24">
        <v>82860</v>
      </c>
      <c r="J786" s="24">
        <v>80410</v>
      </c>
      <c r="K786" s="24">
        <v>78210</v>
      </c>
      <c r="L786" s="24">
        <v>76010</v>
      </c>
      <c r="M786" s="24">
        <v>73810</v>
      </c>
      <c r="N786" s="24">
        <v>71610</v>
      </c>
    </row>
    <row r="787" spans="1:14" ht="26.25">
      <c r="A787" s="20">
        <v>468500</v>
      </c>
      <c r="B787" s="23" t="s">
        <v>854</v>
      </c>
      <c r="C787" s="24">
        <v>100660</v>
      </c>
      <c r="D787" s="24">
        <v>97730</v>
      </c>
      <c r="E787" s="24">
        <v>94800</v>
      </c>
      <c r="F787" s="24">
        <v>91860</v>
      </c>
      <c r="G787" s="24">
        <v>88930</v>
      </c>
      <c r="H787" s="24">
        <v>86000</v>
      </c>
      <c r="I787" s="24">
        <v>83060</v>
      </c>
      <c r="J787" s="24">
        <v>80560</v>
      </c>
      <c r="K787" s="24">
        <v>78360</v>
      </c>
      <c r="L787" s="24">
        <v>76160</v>
      </c>
      <c r="M787" s="24">
        <v>73960</v>
      </c>
      <c r="N787" s="24">
        <v>71760</v>
      </c>
    </row>
    <row r="788" spans="1:14" ht="26.25">
      <c r="A788" s="20">
        <v>469000</v>
      </c>
      <c r="B788" s="23" t="s">
        <v>855</v>
      </c>
      <c r="C788" s="24">
        <v>100860</v>
      </c>
      <c r="D788" s="24">
        <v>97930</v>
      </c>
      <c r="E788" s="24">
        <v>95000</v>
      </c>
      <c r="F788" s="24">
        <v>92060</v>
      </c>
      <c r="G788" s="24">
        <v>89130</v>
      </c>
      <c r="H788" s="24">
        <v>86200</v>
      </c>
      <c r="I788" s="24">
        <v>83260</v>
      </c>
      <c r="J788" s="24">
        <v>80710</v>
      </c>
      <c r="K788" s="24">
        <v>78510</v>
      </c>
      <c r="L788" s="24">
        <v>76310</v>
      </c>
      <c r="M788" s="24">
        <v>74110</v>
      </c>
      <c r="N788" s="24">
        <v>71910</v>
      </c>
    </row>
    <row r="789" spans="1:14" ht="27" thickBot="1">
      <c r="A789" s="20">
        <v>469500</v>
      </c>
      <c r="B789" s="25" t="s">
        <v>856</v>
      </c>
      <c r="C789" s="26">
        <v>101060</v>
      </c>
      <c r="D789" s="26">
        <v>98130</v>
      </c>
      <c r="E789" s="26">
        <v>95200</v>
      </c>
      <c r="F789" s="26">
        <v>92260</v>
      </c>
      <c r="G789" s="26">
        <v>89330</v>
      </c>
      <c r="H789" s="26">
        <v>86400</v>
      </c>
      <c r="I789" s="26">
        <v>83460</v>
      </c>
      <c r="J789" s="26">
        <v>80860</v>
      </c>
      <c r="K789" s="26">
        <v>78660</v>
      </c>
      <c r="L789" s="26">
        <v>76460</v>
      </c>
      <c r="M789" s="26">
        <v>74260</v>
      </c>
      <c r="N789" s="26">
        <v>72060</v>
      </c>
    </row>
    <row r="790" spans="1:14" ht="27" thickTop="1">
      <c r="A790" s="20">
        <v>470000</v>
      </c>
      <c r="B790" s="23" t="s">
        <v>857</v>
      </c>
      <c r="C790" s="24">
        <v>101260</v>
      </c>
      <c r="D790" s="24">
        <v>98330</v>
      </c>
      <c r="E790" s="24">
        <v>95400</v>
      </c>
      <c r="F790" s="24">
        <v>92460</v>
      </c>
      <c r="G790" s="24">
        <v>89530</v>
      </c>
      <c r="H790" s="24">
        <v>86600</v>
      </c>
      <c r="I790" s="24">
        <v>83660</v>
      </c>
      <c r="J790" s="24">
        <v>81010</v>
      </c>
      <c r="K790" s="24">
        <v>78810</v>
      </c>
      <c r="L790" s="24">
        <v>76610</v>
      </c>
      <c r="M790" s="24">
        <v>74410</v>
      </c>
      <c r="N790" s="24">
        <v>72210</v>
      </c>
    </row>
    <row r="791" spans="1:14" ht="26.25">
      <c r="A791" s="20">
        <v>470500</v>
      </c>
      <c r="B791" s="23" t="s">
        <v>858</v>
      </c>
      <c r="C791" s="24">
        <v>101460</v>
      </c>
      <c r="D791" s="24">
        <v>98530</v>
      </c>
      <c r="E791" s="24">
        <v>95600</v>
      </c>
      <c r="F791" s="24">
        <v>92660</v>
      </c>
      <c r="G791" s="24">
        <v>89730</v>
      </c>
      <c r="H791" s="24">
        <v>86800</v>
      </c>
      <c r="I791" s="24">
        <v>83860</v>
      </c>
      <c r="J791" s="24">
        <v>81160</v>
      </c>
      <c r="K791" s="24">
        <v>78960</v>
      </c>
      <c r="L791" s="24">
        <v>76760</v>
      </c>
      <c r="M791" s="24">
        <v>74560</v>
      </c>
      <c r="N791" s="24">
        <v>72360</v>
      </c>
    </row>
    <row r="792" spans="1:14" ht="26.25">
      <c r="A792" s="20">
        <v>471000</v>
      </c>
      <c r="B792" s="23" t="s">
        <v>859</v>
      </c>
      <c r="C792" s="24">
        <v>101660</v>
      </c>
      <c r="D792" s="24">
        <v>98730</v>
      </c>
      <c r="E792" s="24">
        <v>95800</v>
      </c>
      <c r="F792" s="24">
        <v>92860</v>
      </c>
      <c r="G792" s="24">
        <v>89930</v>
      </c>
      <c r="H792" s="24">
        <v>87000</v>
      </c>
      <c r="I792" s="24">
        <v>84060</v>
      </c>
      <c r="J792" s="24">
        <v>81310</v>
      </c>
      <c r="K792" s="24">
        <v>79110</v>
      </c>
      <c r="L792" s="24">
        <v>76910</v>
      </c>
      <c r="M792" s="24">
        <v>74710</v>
      </c>
      <c r="N792" s="24">
        <v>72510</v>
      </c>
    </row>
    <row r="793" spans="1:14" ht="26.25">
      <c r="A793" s="20">
        <v>471500</v>
      </c>
      <c r="B793" s="23" t="s">
        <v>860</v>
      </c>
      <c r="C793" s="24">
        <v>101860</v>
      </c>
      <c r="D793" s="24">
        <v>98930</v>
      </c>
      <c r="E793" s="24">
        <v>96000</v>
      </c>
      <c r="F793" s="24">
        <v>93060</v>
      </c>
      <c r="G793" s="24">
        <v>90130</v>
      </c>
      <c r="H793" s="24">
        <v>87200</v>
      </c>
      <c r="I793" s="24">
        <v>84260</v>
      </c>
      <c r="J793" s="24">
        <v>81460</v>
      </c>
      <c r="K793" s="24">
        <v>79260</v>
      </c>
      <c r="L793" s="24">
        <v>77060</v>
      </c>
      <c r="M793" s="24">
        <v>74860</v>
      </c>
      <c r="N793" s="24">
        <v>72660</v>
      </c>
    </row>
    <row r="794" spans="1:14" ht="26.25">
      <c r="A794" s="20">
        <v>472000</v>
      </c>
      <c r="B794" s="23" t="s">
        <v>861</v>
      </c>
      <c r="C794" s="24">
        <v>102060</v>
      </c>
      <c r="D794" s="24">
        <v>99130</v>
      </c>
      <c r="E794" s="24">
        <v>96200</v>
      </c>
      <c r="F794" s="24">
        <v>93260</v>
      </c>
      <c r="G794" s="24">
        <v>90330</v>
      </c>
      <c r="H794" s="24">
        <v>87400</v>
      </c>
      <c r="I794" s="24">
        <v>84460</v>
      </c>
      <c r="J794" s="24">
        <v>81610</v>
      </c>
      <c r="K794" s="24">
        <v>79410</v>
      </c>
      <c r="L794" s="24">
        <v>77210</v>
      </c>
      <c r="M794" s="24">
        <v>75010</v>
      </c>
      <c r="N794" s="24">
        <v>72810</v>
      </c>
    </row>
    <row r="795" spans="1:14" ht="26.25">
      <c r="A795" s="20">
        <v>472500</v>
      </c>
      <c r="B795" s="23" t="s">
        <v>862</v>
      </c>
      <c r="C795" s="24">
        <v>102260</v>
      </c>
      <c r="D795" s="24">
        <v>99330</v>
      </c>
      <c r="E795" s="24">
        <v>96400</v>
      </c>
      <c r="F795" s="24">
        <v>93460</v>
      </c>
      <c r="G795" s="24">
        <v>90530</v>
      </c>
      <c r="H795" s="24">
        <v>87600</v>
      </c>
      <c r="I795" s="24">
        <v>84660</v>
      </c>
      <c r="J795" s="24">
        <v>81760</v>
      </c>
      <c r="K795" s="24">
        <v>79560</v>
      </c>
      <c r="L795" s="24">
        <v>77360</v>
      </c>
      <c r="M795" s="24">
        <v>75160</v>
      </c>
      <c r="N795" s="24">
        <v>72960</v>
      </c>
    </row>
    <row r="796" spans="1:14" ht="26.25">
      <c r="A796" s="20">
        <v>473000</v>
      </c>
      <c r="B796" s="23" t="s">
        <v>863</v>
      </c>
      <c r="C796" s="24">
        <v>102460</v>
      </c>
      <c r="D796" s="24">
        <v>99530</v>
      </c>
      <c r="E796" s="24">
        <v>96600</v>
      </c>
      <c r="F796" s="24">
        <v>93660</v>
      </c>
      <c r="G796" s="24">
        <v>90730</v>
      </c>
      <c r="H796" s="24">
        <v>87800</v>
      </c>
      <c r="I796" s="24">
        <v>84860</v>
      </c>
      <c r="J796" s="24">
        <v>81930</v>
      </c>
      <c r="K796" s="24">
        <v>79710</v>
      </c>
      <c r="L796" s="24">
        <v>77510</v>
      </c>
      <c r="M796" s="24">
        <v>75310</v>
      </c>
      <c r="N796" s="24">
        <v>73110</v>
      </c>
    </row>
    <row r="797" spans="1:14" ht="26.25">
      <c r="A797" s="20">
        <v>473500</v>
      </c>
      <c r="B797" s="23" t="s">
        <v>864</v>
      </c>
      <c r="C797" s="24">
        <v>102660</v>
      </c>
      <c r="D797" s="24">
        <v>99730</v>
      </c>
      <c r="E797" s="24">
        <v>96800</v>
      </c>
      <c r="F797" s="24">
        <v>93860</v>
      </c>
      <c r="G797" s="24">
        <v>90930</v>
      </c>
      <c r="H797" s="24">
        <v>88000</v>
      </c>
      <c r="I797" s="24">
        <v>85060</v>
      </c>
      <c r="J797" s="24">
        <v>82130</v>
      </c>
      <c r="K797" s="24">
        <v>79860</v>
      </c>
      <c r="L797" s="24">
        <v>77660</v>
      </c>
      <c r="M797" s="24">
        <v>75460</v>
      </c>
      <c r="N797" s="24">
        <v>73260</v>
      </c>
    </row>
    <row r="798" spans="1:14" ht="26.25">
      <c r="A798" s="20">
        <v>474000</v>
      </c>
      <c r="B798" s="23" t="s">
        <v>865</v>
      </c>
      <c r="C798" s="24">
        <v>102860</v>
      </c>
      <c r="D798" s="24">
        <v>99930</v>
      </c>
      <c r="E798" s="24">
        <v>97000</v>
      </c>
      <c r="F798" s="24">
        <v>94060</v>
      </c>
      <c r="G798" s="24">
        <v>91130</v>
      </c>
      <c r="H798" s="24">
        <v>88200</v>
      </c>
      <c r="I798" s="24">
        <v>85260</v>
      </c>
      <c r="J798" s="24">
        <v>82330</v>
      </c>
      <c r="K798" s="24">
        <v>80010</v>
      </c>
      <c r="L798" s="24">
        <v>77810</v>
      </c>
      <c r="M798" s="24">
        <v>75610</v>
      </c>
      <c r="N798" s="24">
        <v>73410</v>
      </c>
    </row>
    <row r="799" spans="1:14" ht="27" thickBot="1">
      <c r="A799" s="20">
        <v>474500</v>
      </c>
      <c r="B799" s="25" t="s">
        <v>866</v>
      </c>
      <c r="C799" s="26">
        <v>103060</v>
      </c>
      <c r="D799" s="26">
        <v>100130</v>
      </c>
      <c r="E799" s="26">
        <v>97200</v>
      </c>
      <c r="F799" s="26">
        <v>94260</v>
      </c>
      <c r="G799" s="26">
        <v>91330</v>
      </c>
      <c r="H799" s="26">
        <v>88400</v>
      </c>
      <c r="I799" s="26">
        <v>85460</v>
      </c>
      <c r="J799" s="26">
        <v>82530</v>
      </c>
      <c r="K799" s="26">
        <v>80160</v>
      </c>
      <c r="L799" s="26">
        <v>77960</v>
      </c>
      <c r="M799" s="26">
        <v>75760</v>
      </c>
      <c r="N799" s="26">
        <v>73560</v>
      </c>
    </row>
    <row r="800" spans="1:14" ht="27" thickTop="1">
      <c r="A800" s="20">
        <v>475000</v>
      </c>
      <c r="B800" s="23" t="s">
        <v>867</v>
      </c>
      <c r="C800" s="24">
        <v>103260</v>
      </c>
      <c r="D800" s="24">
        <v>100330</v>
      </c>
      <c r="E800" s="24">
        <v>97400</v>
      </c>
      <c r="F800" s="24">
        <v>94460</v>
      </c>
      <c r="G800" s="24">
        <v>91530</v>
      </c>
      <c r="H800" s="24">
        <v>88600</v>
      </c>
      <c r="I800" s="24">
        <v>85660</v>
      </c>
      <c r="J800" s="24">
        <v>82730</v>
      </c>
      <c r="K800" s="24">
        <v>80310</v>
      </c>
      <c r="L800" s="24">
        <v>78110</v>
      </c>
      <c r="M800" s="24">
        <v>75910</v>
      </c>
      <c r="N800" s="24">
        <v>73710</v>
      </c>
    </row>
    <row r="801" spans="1:14" ht="26.25">
      <c r="A801" s="20">
        <v>475500</v>
      </c>
      <c r="B801" s="23" t="s">
        <v>868</v>
      </c>
      <c r="C801" s="24">
        <v>103460</v>
      </c>
      <c r="D801" s="24">
        <v>100530</v>
      </c>
      <c r="E801" s="24">
        <v>97600</v>
      </c>
      <c r="F801" s="24">
        <v>94660</v>
      </c>
      <c r="G801" s="24">
        <v>91730</v>
      </c>
      <c r="H801" s="24">
        <v>88800</v>
      </c>
      <c r="I801" s="24">
        <v>85860</v>
      </c>
      <c r="J801" s="24">
        <v>82930</v>
      </c>
      <c r="K801" s="24">
        <v>80460</v>
      </c>
      <c r="L801" s="24">
        <v>78260</v>
      </c>
      <c r="M801" s="24">
        <v>76060</v>
      </c>
      <c r="N801" s="24">
        <v>73860</v>
      </c>
    </row>
    <row r="802" spans="1:14" ht="26.25">
      <c r="A802" s="20">
        <v>476000</v>
      </c>
      <c r="B802" s="23" t="s">
        <v>869</v>
      </c>
      <c r="C802" s="24">
        <v>103660</v>
      </c>
      <c r="D802" s="24">
        <v>100730</v>
      </c>
      <c r="E802" s="24">
        <v>97800</v>
      </c>
      <c r="F802" s="24">
        <v>94860</v>
      </c>
      <c r="G802" s="24">
        <v>91930</v>
      </c>
      <c r="H802" s="24">
        <v>89000</v>
      </c>
      <c r="I802" s="24">
        <v>86060</v>
      </c>
      <c r="J802" s="24">
        <v>83130</v>
      </c>
      <c r="K802" s="24">
        <v>80610</v>
      </c>
      <c r="L802" s="24">
        <v>78410</v>
      </c>
      <c r="M802" s="24">
        <v>76210</v>
      </c>
      <c r="N802" s="24">
        <v>74010</v>
      </c>
    </row>
    <row r="803" spans="1:14" ht="26.25">
      <c r="A803" s="20">
        <v>476500</v>
      </c>
      <c r="B803" s="23" t="s">
        <v>870</v>
      </c>
      <c r="C803" s="24">
        <v>103860</v>
      </c>
      <c r="D803" s="24">
        <v>100930</v>
      </c>
      <c r="E803" s="24">
        <v>98000</v>
      </c>
      <c r="F803" s="24">
        <v>95060</v>
      </c>
      <c r="G803" s="24">
        <v>92130</v>
      </c>
      <c r="H803" s="24">
        <v>89200</v>
      </c>
      <c r="I803" s="24">
        <v>86260</v>
      </c>
      <c r="J803" s="24">
        <v>83330</v>
      </c>
      <c r="K803" s="24">
        <v>80760</v>
      </c>
      <c r="L803" s="24">
        <v>78560</v>
      </c>
      <c r="M803" s="24">
        <v>76360</v>
      </c>
      <c r="N803" s="24">
        <v>74160</v>
      </c>
    </row>
    <row r="804" spans="1:14" ht="26.25">
      <c r="A804" s="20">
        <v>477000</v>
      </c>
      <c r="B804" s="23" t="s">
        <v>871</v>
      </c>
      <c r="C804" s="24">
        <v>104060</v>
      </c>
      <c r="D804" s="24">
        <v>101130</v>
      </c>
      <c r="E804" s="24">
        <v>98200</v>
      </c>
      <c r="F804" s="24">
        <v>95260</v>
      </c>
      <c r="G804" s="24">
        <v>92330</v>
      </c>
      <c r="H804" s="24">
        <v>89400</v>
      </c>
      <c r="I804" s="24">
        <v>86460</v>
      </c>
      <c r="J804" s="24">
        <v>83530</v>
      </c>
      <c r="K804" s="24">
        <v>80910</v>
      </c>
      <c r="L804" s="24">
        <v>78710</v>
      </c>
      <c r="M804" s="24">
        <v>76510</v>
      </c>
      <c r="N804" s="24">
        <v>74310</v>
      </c>
    </row>
    <row r="805" spans="1:14" ht="26.25">
      <c r="A805" s="20">
        <v>477500</v>
      </c>
      <c r="B805" s="23" t="s">
        <v>872</v>
      </c>
      <c r="C805" s="24">
        <v>104260</v>
      </c>
      <c r="D805" s="24">
        <v>101330</v>
      </c>
      <c r="E805" s="24">
        <v>98400</v>
      </c>
      <c r="F805" s="24">
        <v>95460</v>
      </c>
      <c r="G805" s="24">
        <v>92530</v>
      </c>
      <c r="H805" s="24">
        <v>89600</v>
      </c>
      <c r="I805" s="24">
        <v>86660</v>
      </c>
      <c r="J805" s="24">
        <v>83730</v>
      </c>
      <c r="K805" s="24">
        <v>81060</v>
      </c>
      <c r="L805" s="24">
        <v>78860</v>
      </c>
      <c r="M805" s="24">
        <v>76660</v>
      </c>
      <c r="N805" s="24">
        <v>74460</v>
      </c>
    </row>
    <row r="806" spans="1:14" ht="26.25">
      <c r="A806" s="20">
        <v>478000</v>
      </c>
      <c r="B806" s="23" t="s">
        <v>873</v>
      </c>
      <c r="C806" s="24">
        <v>104460</v>
      </c>
      <c r="D806" s="24">
        <v>101530</v>
      </c>
      <c r="E806" s="24">
        <v>98600</v>
      </c>
      <c r="F806" s="24">
        <v>95660</v>
      </c>
      <c r="G806" s="24">
        <v>92730</v>
      </c>
      <c r="H806" s="24">
        <v>89800</v>
      </c>
      <c r="I806" s="24">
        <v>86860</v>
      </c>
      <c r="J806" s="24">
        <v>83930</v>
      </c>
      <c r="K806" s="24">
        <v>81210</v>
      </c>
      <c r="L806" s="24">
        <v>79010</v>
      </c>
      <c r="M806" s="24">
        <v>76810</v>
      </c>
      <c r="N806" s="24">
        <v>74610</v>
      </c>
    </row>
    <row r="807" spans="1:14" ht="26.25">
      <c r="A807" s="20">
        <v>478500</v>
      </c>
      <c r="B807" s="23" t="s">
        <v>874</v>
      </c>
      <c r="C807" s="24">
        <v>104660</v>
      </c>
      <c r="D807" s="24">
        <v>101730</v>
      </c>
      <c r="E807" s="24">
        <v>98800</v>
      </c>
      <c r="F807" s="24">
        <v>95860</v>
      </c>
      <c r="G807" s="24">
        <v>92930</v>
      </c>
      <c r="H807" s="24">
        <v>90000</v>
      </c>
      <c r="I807" s="24">
        <v>87060</v>
      </c>
      <c r="J807" s="24">
        <v>84130</v>
      </c>
      <c r="K807" s="24">
        <v>81360</v>
      </c>
      <c r="L807" s="24">
        <v>79160</v>
      </c>
      <c r="M807" s="24">
        <v>76960</v>
      </c>
      <c r="N807" s="24">
        <v>74760</v>
      </c>
    </row>
    <row r="808" spans="1:14" ht="26.25">
      <c r="A808" s="20">
        <v>479000</v>
      </c>
      <c r="B808" s="23" t="s">
        <v>875</v>
      </c>
      <c r="C808" s="24">
        <v>104860</v>
      </c>
      <c r="D808" s="24">
        <v>101930</v>
      </c>
      <c r="E808" s="24">
        <v>99000</v>
      </c>
      <c r="F808" s="24">
        <v>96060</v>
      </c>
      <c r="G808" s="24">
        <v>93130</v>
      </c>
      <c r="H808" s="24">
        <v>90200</v>
      </c>
      <c r="I808" s="24">
        <v>87260</v>
      </c>
      <c r="J808" s="24">
        <v>84330</v>
      </c>
      <c r="K808" s="24">
        <v>81510</v>
      </c>
      <c r="L808" s="24">
        <v>79310</v>
      </c>
      <c r="M808" s="24">
        <v>77110</v>
      </c>
      <c r="N808" s="24">
        <v>74910</v>
      </c>
    </row>
    <row r="809" spans="1:14" ht="27" thickBot="1">
      <c r="A809" s="20">
        <v>479500</v>
      </c>
      <c r="B809" s="25" t="s">
        <v>876</v>
      </c>
      <c r="C809" s="26">
        <v>105060</v>
      </c>
      <c r="D809" s="26">
        <v>102130</v>
      </c>
      <c r="E809" s="26">
        <v>99200</v>
      </c>
      <c r="F809" s="26">
        <v>96260</v>
      </c>
      <c r="G809" s="26">
        <v>93330</v>
      </c>
      <c r="H809" s="26">
        <v>90400</v>
      </c>
      <c r="I809" s="26">
        <v>87460</v>
      </c>
      <c r="J809" s="26">
        <v>84530</v>
      </c>
      <c r="K809" s="26">
        <v>81660</v>
      </c>
      <c r="L809" s="26">
        <v>79460</v>
      </c>
      <c r="M809" s="26">
        <v>77260</v>
      </c>
      <c r="N809" s="26">
        <v>75060</v>
      </c>
    </row>
    <row r="810" spans="1:14" ht="27" thickTop="1">
      <c r="A810" s="20">
        <v>480000</v>
      </c>
      <c r="B810" s="23" t="s">
        <v>877</v>
      </c>
      <c r="C810" s="24">
        <v>105260</v>
      </c>
      <c r="D810" s="24">
        <v>102330</v>
      </c>
      <c r="E810" s="24">
        <v>99400</v>
      </c>
      <c r="F810" s="24">
        <v>96460</v>
      </c>
      <c r="G810" s="24">
        <v>93530</v>
      </c>
      <c r="H810" s="24">
        <v>90600</v>
      </c>
      <c r="I810" s="24">
        <v>87660</v>
      </c>
      <c r="J810" s="24">
        <v>84730</v>
      </c>
      <c r="K810" s="24">
        <v>81810</v>
      </c>
      <c r="L810" s="24">
        <v>79610</v>
      </c>
      <c r="M810" s="24">
        <v>77410</v>
      </c>
      <c r="N810" s="24">
        <v>75210</v>
      </c>
    </row>
    <row r="811" spans="1:14" ht="26.25">
      <c r="A811" s="20">
        <v>480500</v>
      </c>
      <c r="B811" s="23" t="s">
        <v>878</v>
      </c>
      <c r="C811" s="24">
        <v>105460</v>
      </c>
      <c r="D811" s="24">
        <v>102530</v>
      </c>
      <c r="E811" s="24">
        <v>99600</v>
      </c>
      <c r="F811" s="24">
        <v>96660</v>
      </c>
      <c r="G811" s="24">
        <v>93730</v>
      </c>
      <c r="H811" s="24">
        <v>90800</v>
      </c>
      <c r="I811" s="24">
        <v>87860</v>
      </c>
      <c r="J811" s="24">
        <v>84930</v>
      </c>
      <c r="K811" s="24">
        <v>82000</v>
      </c>
      <c r="L811" s="24">
        <v>79760</v>
      </c>
      <c r="M811" s="24">
        <v>77560</v>
      </c>
      <c r="N811" s="24">
        <v>75360</v>
      </c>
    </row>
    <row r="812" spans="1:14" ht="26.25">
      <c r="A812" s="20">
        <v>481000</v>
      </c>
      <c r="B812" s="23" t="s">
        <v>879</v>
      </c>
      <c r="C812" s="24">
        <v>105660</v>
      </c>
      <c r="D812" s="24">
        <v>102730</v>
      </c>
      <c r="E812" s="24">
        <v>99800</v>
      </c>
      <c r="F812" s="24">
        <v>96860</v>
      </c>
      <c r="G812" s="24">
        <v>93930</v>
      </c>
      <c r="H812" s="24">
        <v>91000</v>
      </c>
      <c r="I812" s="24">
        <v>88060</v>
      </c>
      <c r="J812" s="24">
        <v>85130</v>
      </c>
      <c r="K812" s="24">
        <v>82200</v>
      </c>
      <c r="L812" s="24">
        <v>79910</v>
      </c>
      <c r="M812" s="24">
        <v>77710</v>
      </c>
      <c r="N812" s="24">
        <v>75510</v>
      </c>
    </row>
    <row r="813" spans="1:14" ht="26.25">
      <c r="A813" s="20">
        <v>481500</v>
      </c>
      <c r="B813" s="23" t="s">
        <v>880</v>
      </c>
      <c r="C813" s="24">
        <v>105860</v>
      </c>
      <c r="D813" s="24">
        <v>102930</v>
      </c>
      <c r="E813" s="24">
        <v>100000</v>
      </c>
      <c r="F813" s="24">
        <v>97060</v>
      </c>
      <c r="G813" s="24">
        <v>94130</v>
      </c>
      <c r="H813" s="24">
        <v>91200</v>
      </c>
      <c r="I813" s="24">
        <v>88260</v>
      </c>
      <c r="J813" s="24">
        <v>85330</v>
      </c>
      <c r="K813" s="24">
        <v>82400</v>
      </c>
      <c r="L813" s="24">
        <v>80060</v>
      </c>
      <c r="M813" s="24">
        <v>77860</v>
      </c>
      <c r="N813" s="24">
        <v>75660</v>
      </c>
    </row>
    <row r="814" spans="1:14" ht="26.25">
      <c r="A814" s="20">
        <v>482000</v>
      </c>
      <c r="B814" s="23" t="s">
        <v>881</v>
      </c>
      <c r="C814" s="24">
        <v>106060</v>
      </c>
      <c r="D814" s="24">
        <v>103130</v>
      </c>
      <c r="E814" s="24">
        <v>100200</v>
      </c>
      <c r="F814" s="24">
        <v>97260</v>
      </c>
      <c r="G814" s="24">
        <v>94330</v>
      </c>
      <c r="H814" s="24">
        <v>91400</v>
      </c>
      <c r="I814" s="24">
        <v>88460</v>
      </c>
      <c r="J814" s="24">
        <v>85530</v>
      </c>
      <c r="K814" s="24">
        <v>82600</v>
      </c>
      <c r="L814" s="24">
        <v>80210</v>
      </c>
      <c r="M814" s="24">
        <v>78010</v>
      </c>
      <c r="N814" s="24">
        <v>75810</v>
      </c>
    </row>
    <row r="815" spans="1:14" ht="26.25">
      <c r="A815" s="20">
        <v>482500</v>
      </c>
      <c r="B815" s="23" t="s">
        <v>882</v>
      </c>
      <c r="C815" s="24">
        <v>106260</v>
      </c>
      <c r="D815" s="24">
        <v>103330</v>
      </c>
      <c r="E815" s="24">
        <v>100400</v>
      </c>
      <c r="F815" s="24">
        <v>97460</v>
      </c>
      <c r="G815" s="24">
        <v>94530</v>
      </c>
      <c r="H815" s="24">
        <v>91600</v>
      </c>
      <c r="I815" s="24">
        <v>88660</v>
      </c>
      <c r="J815" s="24">
        <v>85730</v>
      </c>
      <c r="K815" s="24">
        <v>82800</v>
      </c>
      <c r="L815" s="24">
        <v>80360</v>
      </c>
      <c r="M815" s="24">
        <v>78160</v>
      </c>
      <c r="N815" s="24">
        <v>75960</v>
      </c>
    </row>
    <row r="816" spans="1:14" ht="26.25">
      <c r="A816" s="20">
        <v>483000</v>
      </c>
      <c r="B816" s="23" t="s">
        <v>883</v>
      </c>
      <c r="C816" s="24">
        <v>106460</v>
      </c>
      <c r="D816" s="24">
        <v>103530</v>
      </c>
      <c r="E816" s="24">
        <v>100600</v>
      </c>
      <c r="F816" s="24">
        <v>97660</v>
      </c>
      <c r="G816" s="24">
        <v>94730</v>
      </c>
      <c r="H816" s="24">
        <v>91800</v>
      </c>
      <c r="I816" s="24">
        <v>88860</v>
      </c>
      <c r="J816" s="24">
        <v>85930</v>
      </c>
      <c r="K816" s="24">
        <v>83000</v>
      </c>
      <c r="L816" s="24">
        <v>80510</v>
      </c>
      <c r="M816" s="24">
        <v>78310</v>
      </c>
      <c r="N816" s="24">
        <v>76110</v>
      </c>
    </row>
    <row r="817" spans="1:14" ht="26.25">
      <c r="A817" s="20">
        <v>483500</v>
      </c>
      <c r="B817" s="23" t="s">
        <v>884</v>
      </c>
      <c r="C817" s="24">
        <v>106660</v>
      </c>
      <c r="D817" s="24">
        <v>103730</v>
      </c>
      <c r="E817" s="24">
        <v>100800</v>
      </c>
      <c r="F817" s="24">
        <v>97860</v>
      </c>
      <c r="G817" s="24">
        <v>94930</v>
      </c>
      <c r="H817" s="24">
        <v>92000</v>
      </c>
      <c r="I817" s="24">
        <v>89060</v>
      </c>
      <c r="J817" s="24">
        <v>86130</v>
      </c>
      <c r="K817" s="24">
        <v>83200</v>
      </c>
      <c r="L817" s="24">
        <v>80660</v>
      </c>
      <c r="M817" s="24">
        <v>78460</v>
      </c>
      <c r="N817" s="24">
        <v>76260</v>
      </c>
    </row>
    <row r="818" spans="1:14" ht="26.25">
      <c r="A818" s="20">
        <v>484000</v>
      </c>
      <c r="B818" s="23" t="s">
        <v>885</v>
      </c>
      <c r="C818" s="24">
        <v>106860</v>
      </c>
      <c r="D818" s="24">
        <v>103930</v>
      </c>
      <c r="E818" s="24">
        <v>101000</v>
      </c>
      <c r="F818" s="24">
        <v>98060</v>
      </c>
      <c r="G818" s="24">
        <v>95130</v>
      </c>
      <c r="H818" s="24">
        <v>92200</v>
      </c>
      <c r="I818" s="24">
        <v>89260</v>
      </c>
      <c r="J818" s="24">
        <v>86330</v>
      </c>
      <c r="K818" s="24">
        <v>83400</v>
      </c>
      <c r="L818" s="24">
        <v>80810</v>
      </c>
      <c r="M818" s="24">
        <v>78610</v>
      </c>
      <c r="N818" s="24">
        <v>76410</v>
      </c>
    </row>
    <row r="819" spans="1:14" ht="27" thickBot="1">
      <c r="A819" s="20">
        <v>484500</v>
      </c>
      <c r="B819" s="25" t="s">
        <v>886</v>
      </c>
      <c r="C819" s="26">
        <v>107060</v>
      </c>
      <c r="D819" s="26">
        <v>104130</v>
      </c>
      <c r="E819" s="26">
        <v>101200</v>
      </c>
      <c r="F819" s="26">
        <v>98260</v>
      </c>
      <c r="G819" s="26">
        <v>95330</v>
      </c>
      <c r="H819" s="26">
        <v>92400</v>
      </c>
      <c r="I819" s="26">
        <v>89460</v>
      </c>
      <c r="J819" s="26">
        <v>86530</v>
      </c>
      <c r="K819" s="26">
        <v>83600</v>
      </c>
      <c r="L819" s="26">
        <v>80960</v>
      </c>
      <c r="M819" s="26">
        <v>78760</v>
      </c>
      <c r="N819" s="26">
        <v>76560</v>
      </c>
    </row>
    <row r="820" spans="1:14" ht="27" thickTop="1">
      <c r="A820" s="20">
        <v>485000</v>
      </c>
      <c r="B820" s="23" t="s">
        <v>887</v>
      </c>
      <c r="C820" s="24">
        <v>107260</v>
      </c>
      <c r="D820" s="24">
        <v>104330</v>
      </c>
      <c r="E820" s="24">
        <v>101400</v>
      </c>
      <c r="F820" s="24">
        <v>98460</v>
      </c>
      <c r="G820" s="24">
        <v>95530</v>
      </c>
      <c r="H820" s="24">
        <v>92600</v>
      </c>
      <c r="I820" s="24">
        <v>89660</v>
      </c>
      <c r="J820" s="24">
        <v>86730</v>
      </c>
      <c r="K820" s="24">
        <v>83800</v>
      </c>
      <c r="L820" s="24">
        <v>81110</v>
      </c>
      <c r="M820" s="24">
        <v>78910</v>
      </c>
      <c r="N820" s="24">
        <v>76710</v>
      </c>
    </row>
    <row r="821" spans="1:14" ht="26.25">
      <c r="A821" s="20">
        <v>485500</v>
      </c>
      <c r="B821" s="23" t="s">
        <v>888</v>
      </c>
      <c r="C821" s="24">
        <v>107460</v>
      </c>
      <c r="D821" s="24">
        <v>104530</v>
      </c>
      <c r="E821" s="24">
        <v>101600</v>
      </c>
      <c r="F821" s="24">
        <v>98660</v>
      </c>
      <c r="G821" s="24">
        <v>95730</v>
      </c>
      <c r="H821" s="24">
        <v>92800</v>
      </c>
      <c r="I821" s="24">
        <v>89860</v>
      </c>
      <c r="J821" s="24">
        <v>86930</v>
      </c>
      <c r="K821" s="24">
        <v>84000</v>
      </c>
      <c r="L821" s="24">
        <v>81260</v>
      </c>
      <c r="M821" s="24">
        <v>79060</v>
      </c>
      <c r="N821" s="24">
        <v>76860</v>
      </c>
    </row>
    <row r="822" spans="1:14" ht="26.25">
      <c r="A822" s="20">
        <v>486000</v>
      </c>
      <c r="B822" s="23" t="s">
        <v>889</v>
      </c>
      <c r="C822" s="24">
        <v>107660</v>
      </c>
      <c r="D822" s="24">
        <v>104730</v>
      </c>
      <c r="E822" s="24">
        <v>101800</v>
      </c>
      <c r="F822" s="24">
        <v>98860</v>
      </c>
      <c r="G822" s="24">
        <v>95930</v>
      </c>
      <c r="H822" s="24">
        <v>93000</v>
      </c>
      <c r="I822" s="24">
        <v>90060</v>
      </c>
      <c r="J822" s="24">
        <v>87130</v>
      </c>
      <c r="K822" s="24">
        <v>84200</v>
      </c>
      <c r="L822" s="24">
        <v>81410</v>
      </c>
      <c r="M822" s="24">
        <v>79210</v>
      </c>
      <c r="N822" s="24">
        <v>77010</v>
      </c>
    </row>
    <row r="823" spans="1:14" ht="26.25">
      <c r="A823" s="20">
        <v>486500</v>
      </c>
      <c r="B823" s="23" t="s">
        <v>890</v>
      </c>
      <c r="C823" s="24">
        <v>107860</v>
      </c>
      <c r="D823" s="24">
        <v>104930</v>
      </c>
      <c r="E823" s="24">
        <v>102000</v>
      </c>
      <c r="F823" s="24">
        <v>99060</v>
      </c>
      <c r="G823" s="24">
        <v>96130</v>
      </c>
      <c r="H823" s="24">
        <v>93200</v>
      </c>
      <c r="I823" s="24">
        <v>90260</v>
      </c>
      <c r="J823" s="24">
        <v>87330</v>
      </c>
      <c r="K823" s="24">
        <v>84400</v>
      </c>
      <c r="L823" s="24">
        <v>81560</v>
      </c>
      <c r="M823" s="24">
        <v>79360</v>
      </c>
      <c r="N823" s="24">
        <v>77160</v>
      </c>
    </row>
    <row r="824" spans="1:14" ht="26.25">
      <c r="A824" s="20">
        <v>487000</v>
      </c>
      <c r="B824" s="23" t="s">
        <v>891</v>
      </c>
      <c r="C824" s="24">
        <v>108060</v>
      </c>
      <c r="D824" s="24">
        <v>105130</v>
      </c>
      <c r="E824" s="24">
        <v>102200</v>
      </c>
      <c r="F824" s="24">
        <v>99260</v>
      </c>
      <c r="G824" s="24">
        <v>96330</v>
      </c>
      <c r="H824" s="24">
        <v>93400</v>
      </c>
      <c r="I824" s="24">
        <v>90460</v>
      </c>
      <c r="J824" s="24">
        <v>87530</v>
      </c>
      <c r="K824" s="24">
        <v>84600</v>
      </c>
      <c r="L824" s="24">
        <v>81710</v>
      </c>
      <c r="M824" s="24">
        <v>79510</v>
      </c>
      <c r="N824" s="24">
        <v>77310</v>
      </c>
    </row>
    <row r="825" spans="1:14" ht="26.25">
      <c r="A825" s="20">
        <v>487500</v>
      </c>
      <c r="B825" s="23" t="s">
        <v>892</v>
      </c>
      <c r="C825" s="24">
        <v>108260</v>
      </c>
      <c r="D825" s="24">
        <v>105330</v>
      </c>
      <c r="E825" s="24">
        <v>102400</v>
      </c>
      <c r="F825" s="24">
        <v>99460</v>
      </c>
      <c r="G825" s="24">
        <v>96530</v>
      </c>
      <c r="H825" s="24">
        <v>93600</v>
      </c>
      <c r="I825" s="24">
        <v>90660</v>
      </c>
      <c r="J825" s="24">
        <v>87730</v>
      </c>
      <c r="K825" s="24">
        <v>84800</v>
      </c>
      <c r="L825" s="24">
        <v>81860</v>
      </c>
      <c r="M825" s="24">
        <v>79660</v>
      </c>
      <c r="N825" s="24">
        <v>77460</v>
      </c>
    </row>
    <row r="826" spans="1:14" ht="26.25">
      <c r="A826" s="20">
        <v>488000</v>
      </c>
      <c r="B826" s="23" t="s">
        <v>893</v>
      </c>
      <c r="C826" s="24">
        <v>108460</v>
      </c>
      <c r="D826" s="24">
        <v>105530</v>
      </c>
      <c r="E826" s="24">
        <v>102600</v>
      </c>
      <c r="F826" s="24">
        <v>99660</v>
      </c>
      <c r="G826" s="24">
        <v>96730</v>
      </c>
      <c r="H826" s="24">
        <v>93800</v>
      </c>
      <c r="I826" s="24">
        <v>90860</v>
      </c>
      <c r="J826" s="24">
        <v>87930</v>
      </c>
      <c r="K826" s="24">
        <v>85000</v>
      </c>
      <c r="L826" s="24">
        <v>82060</v>
      </c>
      <c r="M826" s="24">
        <v>79810</v>
      </c>
      <c r="N826" s="24">
        <v>77610</v>
      </c>
    </row>
    <row r="827" spans="1:14" ht="26.25">
      <c r="A827" s="20">
        <v>488500</v>
      </c>
      <c r="B827" s="23" t="s">
        <v>894</v>
      </c>
      <c r="C827" s="24">
        <v>108660</v>
      </c>
      <c r="D827" s="24">
        <v>105730</v>
      </c>
      <c r="E827" s="24">
        <v>102800</v>
      </c>
      <c r="F827" s="24">
        <v>99860</v>
      </c>
      <c r="G827" s="24">
        <v>96930</v>
      </c>
      <c r="H827" s="24">
        <v>94000</v>
      </c>
      <c r="I827" s="24">
        <v>91060</v>
      </c>
      <c r="J827" s="24">
        <v>88130</v>
      </c>
      <c r="K827" s="24">
        <v>85200</v>
      </c>
      <c r="L827" s="24">
        <v>82260</v>
      </c>
      <c r="M827" s="24">
        <v>79960</v>
      </c>
      <c r="N827" s="24">
        <v>77760</v>
      </c>
    </row>
    <row r="828" spans="1:14" ht="26.25">
      <c r="A828" s="20">
        <v>489000</v>
      </c>
      <c r="B828" s="23" t="s">
        <v>895</v>
      </c>
      <c r="C828" s="24">
        <v>108860</v>
      </c>
      <c r="D828" s="24">
        <v>105930</v>
      </c>
      <c r="E828" s="24">
        <v>103000</v>
      </c>
      <c r="F828" s="24">
        <v>100060</v>
      </c>
      <c r="G828" s="24">
        <v>97130</v>
      </c>
      <c r="H828" s="24">
        <v>94200</v>
      </c>
      <c r="I828" s="24">
        <v>91260</v>
      </c>
      <c r="J828" s="24">
        <v>88330</v>
      </c>
      <c r="K828" s="24">
        <v>85400</v>
      </c>
      <c r="L828" s="24">
        <v>82460</v>
      </c>
      <c r="M828" s="24">
        <v>80110</v>
      </c>
      <c r="N828" s="24">
        <v>77910</v>
      </c>
    </row>
    <row r="829" spans="1:14" ht="27" thickBot="1">
      <c r="A829" s="20">
        <v>489500</v>
      </c>
      <c r="B829" s="25" t="s">
        <v>896</v>
      </c>
      <c r="C829" s="26">
        <v>109060</v>
      </c>
      <c r="D829" s="26">
        <v>106130</v>
      </c>
      <c r="E829" s="26">
        <v>103200</v>
      </c>
      <c r="F829" s="26">
        <v>100260</v>
      </c>
      <c r="G829" s="26">
        <v>97330</v>
      </c>
      <c r="H829" s="26">
        <v>94400</v>
      </c>
      <c r="I829" s="26">
        <v>91460</v>
      </c>
      <c r="J829" s="26">
        <v>88530</v>
      </c>
      <c r="K829" s="26">
        <v>85600</v>
      </c>
      <c r="L829" s="26">
        <v>82660</v>
      </c>
      <c r="M829" s="26">
        <v>80260</v>
      </c>
      <c r="N829" s="26">
        <v>78060</v>
      </c>
    </row>
    <row r="830" spans="1:14" ht="27" thickTop="1">
      <c r="A830" s="20">
        <v>490000</v>
      </c>
      <c r="B830" s="23" t="s">
        <v>897</v>
      </c>
      <c r="C830" s="24">
        <v>109260</v>
      </c>
      <c r="D830" s="24">
        <v>106330</v>
      </c>
      <c r="E830" s="24">
        <v>103400</v>
      </c>
      <c r="F830" s="24">
        <v>100460</v>
      </c>
      <c r="G830" s="24">
        <v>97530</v>
      </c>
      <c r="H830" s="24">
        <v>94600</v>
      </c>
      <c r="I830" s="24">
        <v>91660</v>
      </c>
      <c r="J830" s="24">
        <v>88730</v>
      </c>
      <c r="K830" s="24">
        <v>85800</v>
      </c>
      <c r="L830" s="24">
        <v>82860</v>
      </c>
      <c r="M830" s="24">
        <v>80410</v>
      </c>
      <c r="N830" s="24">
        <v>78210</v>
      </c>
    </row>
    <row r="831" spans="1:14" ht="26.25">
      <c r="A831" s="20">
        <v>490500</v>
      </c>
      <c r="B831" s="23" t="s">
        <v>898</v>
      </c>
      <c r="C831" s="24">
        <v>109460</v>
      </c>
      <c r="D831" s="24">
        <v>106530</v>
      </c>
      <c r="E831" s="24">
        <v>103600</v>
      </c>
      <c r="F831" s="24">
        <v>100660</v>
      </c>
      <c r="G831" s="24">
        <v>97730</v>
      </c>
      <c r="H831" s="24">
        <v>94800</v>
      </c>
      <c r="I831" s="24">
        <v>91860</v>
      </c>
      <c r="J831" s="24">
        <v>88930</v>
      </c>
      <c r="K831" s="24">
        <v>86000</v>
      </c>
      <c r="L831" s="24">
        <v>83060</v>
      </c>
      <c r="M831" s="24">
        <v>80560</v>
      </c>
      <c r="N831" s="24">
        <v>78360</v>
      </c>
    </row>
    <row r="832" spans="1:14" ht="26.25">
      <c r="A832" s="20">
        <v>491000</v>
      </c>
      <c r="B832" s="23" t="s">
        <v>899</v>
      </c>
      <c r="C832" s="24">
        <v>109660</v>
      </c>
      <c r="D832" s="24">
        <v>106730</v>
      </c>
      <c r="E832" s="24">
        <v>103800</v>
      </c>
      <c r="F832" s="24">
        <v>100860</v>
      </c>
      <c r="G832" s="24">
        <v>97930</v>
      </c>
      <c r="H832" s="24">
        <v>95000</v>
      </c>
      <c r="I832" s="24">
        <v>92060</v>
      </c>
      <c r="J832" s="24">
        <v>89130</v>
      </c>
      <c r="K832" s="24">
        <v>86200</v>
      </c>
      <c r="L832" s="24">
        <v>83260</v>
      </c>
      <c r="M832" s="24">
        <v>80710</v>
      </c>
      <c r="N832" s="24">
        <v>78510</v>
      </c>
    </row>
    <row r="833" spans="1:14" ht="26.25">
      <c r="A833" s="20">
        <v>491500</v>
      </c>
      <c r="B833" s="23" t="s">
        <v>900</v>
      </c>
      <c r="C833" s="24">
        <v>109860</v>
      </c>
      <c r="D833" s="24">
        <v>106930</v>
      </c>
      <c r="E833" s="24">
        <v>104000</v>
      </c>
      <c r="F833" s="24">
        <v>101060</v>
      </c>
      <c r="G833" s="24">
        <v>98130</v>
      </c>
      <c r="H833" s="24">
        <v>95200</v>
      </c>
      <c r="I833" s="24">
        <v>92260</v>
      </c>
      <c r="J833" s="24">
        <v>89330</v>
      </c>
      <c r="K833" s="24">
        <v>86400</v>
      </c>
      <c r="L833" s="24">
        <v>83460</v>
      </c>
      <c r="M833" s="24">
        <v>80860</v>
      </c>
      <c r="N833" s="24">
        <v>78660</v>
      </c>
    </row>
    <row r="834" spans="1:14" ht="26.25">
      <c r="A834" s="20">
        <v>492000</v>
      </c>
      <c r="B834" s="23" t="s">
        <v>901</v>
      </c>
      <c r="C834" s="24">
        <v>110060</v>
      </c>
      <c r="D834" s="24">
        <v>107130</v>
      </c>
      <c r="E834" s="24">
        <v>104200</v>
      </c>
      <c r="F834" s="24">
        <v>101260</v>
      </c>
      <c r="G834" s="24">
        <v>98330</v>
      </c>
      <c r="H834" s="24">
        <v>95400</v>
      </c>
      <c r="I834" s="24">
        <v>92460</v>
      </c>
      <c r="J834" s="24">
        <v>89530</v>
      </c>
      <c r="K834" s="24">
        <v>86600</v>
      </c>
      <c r="L834" s="24">
        <v>83660</v>
      </c>
      <c r="M834" s="24">
        <v>81010</v>
      </c>
      <c r="N834" s="24">
        <v>78810</v>
      </c>
    </row>
    <row r="835" spans="1:14" ht="26.25">
      <c r="A835" s="20">
        <v>492500</v>
      </c>
      <c r="B835" s="23" t="s">
        <v>902</v>
      </c>
      <c r="C835" s="24">
        <v>110260</v>
      </c>
      <c r="D835" s="24">
        <v>107330</v>
      </c>
      <c r="E835" s="24">
        <v>104400</v>
      </c>
      <c r="F835" s="24">
        <v>101460</v>
      </c>
      <c r="G835" s="24">
        <v>98530</v>
      </c>
      <c r="H835" s="24">
        <v>95600</v>
      </c>
      <c r="I835" s="24">
        <v>92660</v>
      </c>
      <c r="J835" s="24">
        <v>89730</v>
      </c>
      <c r="K835" s="24">
        <v>86800</v>
      </c>
      <c r="L835" s="24">
        <v>83860</v>
      </c>
      <c r="M835" s="24">
        <v>81160</v>
      </c>
      <c r="N835" s="24">
        <v>78960</v>
      </c>
    </row>
    <row r="836" spans="1:14" ht="26.25">
      <c r="A836" s="20">
        <v>493000</v>
      </c>
      <c r="B836" s="23" t="s">
        <v>903</v>
      </c>
      <c r="C836" s="24">
        <v>110460</v>
      </c>
      <c r="D836" s="24">
        <v>107530</v>
      </c>
      <c r="E836" s="24">
        <v>104600</v>
      </c>
      <c r="F836" s="24">
        <v>101660</v>
      </c>
      <c r="G836" s="24">
        <v>98730</v>
      </c>
      <c r="H836" s="24">
        <v>95800</v>
      </c>
      <c r="I836" s="24">
        <v>92860</v>
      </c>
      <c r="J836" s="24">
        <v>89930</v>
      </c>
      <c r="K836" s="24">
        <v>87000</v>
      </c>
      <c r="L836" s="24">
        <v>84060</v>
      </c>
      <c r="M836" s="24">
        <v>81310</v>
      </c>
      <c r="N836" s="24">
        <v>79110</v>
      </c>
    </row>
    <row r="837" spans="1:14" ht="26.25">
      <c r="A837" s="20">
        <v>493500</v>
      </c>
      <c r="B837" s="23" t="s">
        <v>904</v>
      </c>
      <c r="C837" s="24">
        <v>110660</v>
      </c>
      <c r="D837" s="24">
        <v>107730</v>
      </c>
      <c r="E837" s="24">
        <v>104800</v>
      </c>
      <c r="F837" s="24">
        <v>101860</v>
      </c>
      <c r="G837" s="24">
        <v>98930</v>
      </c>
      <c r="H837" s="24">
        <v>96000</v>
      </c>
      <c r="I837" s="24">
        <v>93060</v>
      </c>
      <c r="J837" s="24">
        <v>90130</v>
      </c>
      <c r="K837" s="24">
        <v>87200</v>
      </c>
      <c r="L837" s="24">
        <v>84260</v>
      </c>
      <c r="M837" s="24">
        <v>81460</v>
      </c>
      <c r="N837" s="24">
        <v>79260</v>
      </c>
    </row>
    <row r="838" spans="1:14" ht="26.25">
      <c r="A838" s="20">
        <v>494000</v>
      </c>
      <c r="B838" s="23" t="s">
        <v>905</v>
      </c>
      <c r="C838" s="24">
        <v>110860</v>
      </c>
      <c r="D838" s="24">
        <v>107930</v>
      </c>
      <c r="E838" s="24">
        <v>105000</v>
      </c>
      <c r="F838" s="24">
        <v>102060</v>
      </c>
      <c r="G838" s="24">
        <v>99130</v>
      </c>
      <c r="H838" s="24">
        <v>96200</v>
      </c>
      <c r="I838" s="24">
        <v>93260</v>
      </c>
      <c r="J838" s="24">
        <v>90330</v>
      </c>
      <c r="K838" s="24">
        <v>87400</v>
      </c>
      <c r="L838" s="24">
        <v>84460</v>
      </c>
      <c r="M838" s="24">
        <v>81610</v>
      </c>
      <c r="N838" s="24">
        <v>79410</v>
      </c>
    </row>
    <row r="839" spans="1:14" ht="27" thickBot="1">
      <c r="A839" s="20">
        <v>494500</v>
      </c>
      <c r="B839" s="25" t="s">
        <v>906</v>
      </c>
      <c r="C839" s="26">
        <v>111060</v>
      </c>
      <c r="D839" s="26">
        <v>108130</v>
      </c>
      <c r="E839" s="26">
        <v>105200</v>
      </c>
      <c r="F839" s="26">
        <v>102260</v>
      </c>
      <c r="G839" s="26">
        <v>99330</v>
      </c>
      <c r="H839" s="26">
        <v>96400</v>
      </c>
      <c r="I839" s="26">
        <v>93460</v>
      </c>
      <c r="J839" s="26">
        <v>90530</v>
      </c>
      <c r="K839" s="26">
        <v>87600</v>
      </c>
      <c r="L839" s="26">
        <v>84660</v>
      </c>
      <c r="M839" s="26">
        <v>81760</v>
      </c>
      <c r="N839" s="26">
        <v>79560</v>
      </c>
    </row>
    <row r="840" spans="1:14" ht="27" thickTop="1">
      <c r="A840" s="20">
        <v>495000</v>
      </c>
      <c r="B840" s="23" t="s">
        <v>907</v>
      </c>
      <c r="C840" s="24">
        <v>111260</v>
      </c>
      <c r="D840" s="24">
        <v>108330</v>
      </c>
      <c r="E840" s="24">
        <v>105400</v>
      </c>
      <c r="F840" s="24">
        <v>102460</v>
      </c>
      <c r="G840" s="24">
        <v>99530</v>
      </c>
      <c r="H840" s="24">
        <v>96600</v>
      </c>
      <c r="I840" s="24">
        <v>93660</v>
      </c>
      <c r="J840" s="24">
        <v>90730</v>
      </c>
      <c r="K840" s="24">
        <v>87800</v>
      </c>
      <c r="L840" s="24">
        <v>84860</v>
      </c>
      <c r="M840" s="24">
        <v>81930</v>
      </c>
      <c r="N840" s="24">
        <v>79710</v>
      </c>
    </row>
    <row r="841" spans="1:14" ht="26.25">
      <c r="A841" s="20">
        <v>495500</v>
      </c>
      <c r="B841" s="23" t="s">
        <v>908</v>
      </c>
      <c r="C841" s="24">
        <v>111460</v>
      </c>
      <c r="D841" s="24">
        <v>108530</v>
      </c>
      <c r="E841" s="24">
        <v>105600</v>
      </c>
      <c r="F841" s="24">
        <v>102660</v>
      </c>
      <c r="G841" s="24">
        <v>99730</v>
      </c>
      <c r="H841" s="24">
        <v>96800</v>
      </c>
      <c r="I841" s="24">
        <v>93860</v>
      </c>
      <c r="J841" s="24">
        <v>90930</v>
      </c>
      <c r="K841" s="24">
        <v>88000</v>
      </c>
      <c r="L841" s="24">
        <v>85060</v>
      </c>
      <c r="M841" s="24">
        <v>82130</v>
      </c>
      <c r="N841" s="24">
        <v>79860</v>
      </c>
    </row>
    <row r="842" spans="1:14" ht="26.25">
      <c r="A842" s="20">
        <v>496000</v>
      </c>
      <c r="B842" s="23" t="s">
        <v>909</v>
      </c>
      <c r="C842" s="24">
        <v>111660</v>
      </c>
      <c r="D842" s="24">
        <v>108730</v>
      </c>
      <c r="E842" s="24">
        <v>105800</v>
      </c>
      <c r="F842" s="24">
        <v>102860</v>
      </c>
      <c r="G842" s="24">
        <v>99930</v>
      </c>
      <c r="H842" s="24">
        <v>97000</v>
      </c>
      <c r="I842" s="24">
        <v>94060</v>
      </c>
      <c r="J842" s="24">
        <v>91130</v>
      </c>
      <c r="K842" s="24">
        <v>88200</v>
      </c>
      <c r="L842" s="24">
        <v>85260</v>
      </c>
      <c r="M842" s="24">
        <v>82330</v>
      </c>
      <c r="N842" s="24">
        <v>80010</v>
      </c>
    </row>
    <row r="843" spans="1:14" ht="26.25">
      <c r="A843" s="20">
        <v>496500</v>
      </c>
      <c r="B843" s="23" t="s">
        <v>910</v>
      </c>
      <c r="C843" s="24">
        <v>111860</v>
      </c>
      <c r="D843" s="24">
        <v>108930</v>
      </c>
      <c r="E843" s="24">
        <v>106000</v>
      </c>
      <c r="F843" s="24">
        <v>103060</v>
      </c>
      <c r="G843" s="24">
        <v>100130</v>
      </c>
      <c r="H843" s="24">
        <v>97200</v>
      </c>
      <c r="I843" s="24">
        <v>94260</v>
      </c>
      <c r="J843" s="24">
        <v>91330</v>
      </c>
      <c r="K843" s="24">
        <v>88400</v>
      </c>
      <c r="L843" s="24">
        <v>85460</v>
      </c>
      <c r="M843" s="24">
        <v>82530</v>
      </c>
      <c r="N843" s="24">
        <v>80160</v>
      </c>
    </row>
    <row r="844" spans="1:14" ht="26.25">
      <c r="A844" s="20">
        <v>497000</v>
      </c>
      <c r="B844" s="23" t="s">
        <v>911</v>
      </c>
      <c r="C844" s="24">
        <v>112060</v>
      </c>
      <c r="D844" s="24">
        <v>109130</v>
      </c>
      <c r="E844" s="24">
        <v>106200</v>
      </c>
      <c r="F844" s="24">
        <v>103260</v>
      </c>
      <c r="G844" s="24">
        <v>100330</v>
      </c>
      <c r="H844" s="24">
        <v>97400</v>
      </c>
      <c r="I844" s="24">
        <v>94460</v>
      </c>
      <c r="J844" s="24">
        <v>91530</v>
      </c>
      <c r="K844" s="24">
        <v>88600</v>
      </c>
      <c r="L844" s="24">
        <v>85660</v>
      </c>
      <c r="M844" s="24">
        <v>82730</v>
      </c>
      <c r="N844" s="24">
        <v>80310</v>
      </c>
    </row>
    <row r="845" spans="1:14" ht="26.25">
      <c r="A845" s="20">
        <v>497500</v>
      </c>
      <c r="B845" s="23" t="s">
        <v>912</v>
      </c>
      <c r="C845" s="24">
        <v>112260</v>
      </c>
      <c r="D845" s="24">
        <v>109330</v>
      </c>
      <c r="E845" s="24">
        <v>106400</v>
      </c>
      <c r="F845" s="24">
        <v>103460</v>
      </c>
      <c r="G845" s="24">
        <v>100530</v>
      </c>
      <c r="H845" s="24">
        <v>97600</v>
      </c>
      <c r="I845" s="24">
        <v>94660</v>
      </c>
      <c r="J845" s="24">
        <v>91730</v>
      </c>
      <c r="K845" s="24">
        <v>88800</v>
      </c>
      <c r="L845" s="24">
        <v>85860</v>
      </c>
      <c r="M845" s="24">
        <v>82930</v>
      </c>
      <c r="N845" s="24">
        <v>80460</v>
      </c>
    </row>
    <row r="846" spans="1:14" ht="26.25">
      <c r="A846" s="20">
        <v>498000</v>
      </c>
      <c r="B846" s="23" t="s">
        <v>913</v>
      </c>
      <c r="C846" s="24">
        <v>112460</v>
      </c>
      <c r="D846" s="24">
        <v>109530</v>
      </c>
      <c r="E846" s="24">
        <v>106600</v>
      </c>
      <c r="F846" s="24">
        <v>103660</v>
      </c>
      <c r="G846" s="24">
        <v>100730</v>
      </c>
      <c r="H846" s="24">
        <v>97800</v>
      </c>
      <c r="I846" s="24">
        <v>94860</v>
      </c>
      <c r="J846" s="24">
        <v>91930</v>
      </c>
      <c r="K846" s="24">
        <v>89000</v>
      </c>
      <c r="L846" s="24">
        <v>86060</v>
      </c>
      <c r="M846" s="24">
        <v>83130</v>
      </c>
      <c r="N846" s="24">
        <v>80610</v>
      </c>
    </row>
    <row r="847" spans="1:14" ht="26.25">
      <c r="A847" s="20">
        <v>498500</v>
      </c>
      <c r="B847" s="23" t="s">
        <v>914</v>
      </c>
      <c r="C847" s="24">
        <v>112660</v>
      </c>
      <c r="D847" s="24">
        <v>109730</v>
      </c>
      <c r="E847" s="24">
        <v>106800</v>
      </c>
      <c r="F847" s="24">
        <v>103860</v>
      </c>
      <c r="G847" s="24">
        <v>100930</v>
      </c>
      <c r="H847" s="24">
        <v>98000</v>
      </c>
      <c r="I847" s="24">
        <v>95060</v>
      </c>
      <c r="J847" s="24">
        <v>92130</v>
      </c>
      <c r="K847" s="24">
        <v>89200</v>
      </c>
      <c r="L847" s="24">
        <v>86260</v>
      </c>
      <c r="M847" s="24">
        <v>83330</v>
      </c>
      <c r="N847" s="24">
        <v>80760</v>
      </c>
    </row>
    <row r="848" spans="1:14" ht="26.25">
      <c r="A848" s="20">
        <v>499000</v>
      </c>
      <c r="B848" s="23" t="s">
        <v>915</v>
      </c>
      <c r="C848" s="24">
        <v>112860</v>
      </c>
      <c r="D848" s="24">
        <v>109930</v>
      </c>
      <c r="E848" s="24">
        <v>107000</v>
      </c>
      <c r="F848" s="24">
        <v>104060</v>
      </c>
      <c r="G848" s="24">
        <v>101130</v>
      </c>
      <c r="H848" s="24">
        <v>98200</v>
      </c>
      <c r="I848" s="24">
        <v>95260</v>
      </c>
      <c r="J848" s="24">
        <v>92330</v>
      </c>
      <c r="K848" s="24">
        <v>89400</v>
      </c>
      <c r="L848" s="24">
        <v>86460</v>
      </c>
      <c r="M848" s="24">
        <v>83530</v>
      </c>
      <c r="N848" s="24">
        <v>80910</v>
      </c>
    </row>
    <row r="849" spans="1:14" ht="27" thickBot="1">
      <c r="A849" s="20">
        <v>499500</v>
      </c>
      <c r="B849" s="25" t="s">
        <v>916</v>
      </c>
      <c r="C849" s="26">
        <v>113060</v>
      </c>
      <c r="D849" s="26">
        <v>110130</v>
      </c>
      <c r="E849" s="26">
        <v>107200</v>
      </c>
      <c r="F849" s="26">
        <v>104260</v>
      </c>
      <c r="G849" s="26">
        <v>101330</v>
      </c>
      <c r="H849" s="26">
        <v>98400</v>
      </c>
      <c r="I849" s="26">
        <v>95460</v>
      </c>
      <c r="J849" s="26">
        <v>92530</v>
      </c>
      <c r="K849" s="26">
        <v>89600</v>
      </c>
      <c r="L849" s="26">
        <v>86660</v>
      </c>
      <c r="M849" s="26">
        <v>83730</v>
      </c>
      <c r="N849" s="26">
        <v>81060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499984740745262"/>
  </sheetPr>
  <dimension ref="A1:AMA60"/>
  <sheetViews>
    <sheetView workbookViewId="0">
      <selection activeCell="K6" sqref="K6"/>
    </sheetView>
  </sheetViews>
  <sheetFormatPr defaultColWidth="13.375" defaultRowHeight="16.5"/>
  <cols>
    <col min="1" max="1015" width="13.375" style="27"/>
    <col min="1016" max="16384" width="13.375" style="19"/>
  </cols>
  <sheetData>
    <row r="1" spans="1:1015" ht="25.5">
      <c r="A1" s="58"/>
      <c r="B1" s="60" t="s">
        <v>928</v>
      </c>
      <c r="C1" s="61"/>
      <c r="D1" s="61"/>
      <c r="E1" s="61"/>
      <c r="F1" s="61"/>
      <c r="G1" s="58"/>
      <c r="H1" s="58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</row>
    <row r="2" spans="1:1015" ht="17.25" thickBot="1">
      <c r="A2" s="58"/>
      <c r="B2" s="61" t="s">
        <v>929</v>
      </c>
      <c r="C2" s="61"/>
      <c r="D2" s="61"/>
      <c r="E2" s="61"/>
      <c r="F2" s="61"/>
      <c r="G2" s="58"/>
      <c r="H2" s="59" t="s">
        <v>917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</row>
    <row r="3" spans="1:1015" ht="22.5" customHeight="1">
      <c r="A3" s="158" t="s">
        <v>930</v>
      </c>
      <c r="B3" s="160" t="s">
        <v>931</v>
      </c>
      <c r="C3" s="162" t="s">
        <v>919</v>
      </c>
      <c r="D3" s="163"/>
      <c r="E3" s="163"/>
      <c r="F3" s="164"/>
      <c r="G3" s="165" t="s">
        <v>932</v>
      </c>
      <c r="H3" s="155" t="s">
        <v>933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</row>
    <row r="4" spans="1:1015" ht="48" customHeight="1">
      <c r="A4" s="159"/>
      <c r="B4" s="161"/>
      <c r="C4" s="62" t="s">
        <v>934</v>
      </c>
      <c r="D4" s="63" t="s">
        <v>935</v>
      </c>
      <c r="E4" s="64" t="s">
        <v>936</v>
      </c>
      <c r="F4" s="64" t="s">
        <v>937</v>
      </c>
      <c r="G4" s="166"/>
      <c r="H4" s="15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</row>
    <row r="5" spans="1:1015" ht="19.5">
      <c r="A5" s="65">
        <v>1</v>
      </c>
      <c r="B5" s="66">
        <v>24000</v>
      </c>
      <c r="C5" s="67">
        <f>+ROUND(B5*0.0517*0.3,0)</f>
        <v>372</v>
      </c>
      <c r="D5" s="68">
        <f t="shared" ref="D5:D16" si="0">+C5*2</f>
        <v>744</v>
      </c>
      <c r="E5" s="68">
        <f t="shared" ref="E5:E51" si="1">+C5*3</f>
        <v>1116</v>
      </c>
      <c r="F5" s="69">
        <f t="shared" ref="F5:F51" si="2">+C5*4</f>
        <v>1488</v>
      </c>
      <c r="G5" s="70">
        <f>+ROUND(B5*0.0517*0.6*1.58,0)</f>
        <v>1176</v>
      </c>
      <c r="H5" s="71">
        <f>+ROUND(B5*0.0517*0.1*1.58,0)</f>
        <v>196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</row>
    <row r="6" spans="1:1015">
      <c r="A6" s="37">
        <f t="shared" ref="A6:A51" si="3">+A5+1</f>
        <v>2</v>
      </c>
      <c r="B6" s="38">
        <v>25200</v>
      </c>
      <c r="C6" s="41">
        <f t="shared" ref="C6:C51" si="4">+ROUND(B6*0.0517*0.3,0)</f>
        <v>391</v>
      </c>
      <c r="D6" s="39">
        <f t="shared" si="0"/>
        <v>782</v>
      </c>
      <c r="E6" s="39">
        <f t="shared" si="1"/>
        <v>1173</v>
      </c>
      <c r="F6" s="40">
        <f t="shared" si="2"/>
        <v>1564</v>
      </c>
      <c r="G6" s="72">
        <f t="shared" ref="G6:G51" si="5">+ROUND(B6*0.0517*0.6*1.58,0)</f>
        <v>1235</v>
      </c>
      <c r="H6" s="73">
        <f t="shared" ref="H6:H51" si="6">+ROUND(B6*0.0517*0.1*1.58,0)</f>
        <v>206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</row>
    <row r="7" spans="1:1015">
      <c r="A7" s="37">
        <f t="shared" si="3"/>
        <v>3</v>
      </c>
      <c r="B7" s="38">
        <v>26400</v>
      </c>
      <c r="C7" s="41">
        <f t="shared" si="4"/>
        <v>409</v>
      </c>
      <c r="D7" s="39">
        <f t="shared" si="0"/>
        <v>818</v>
      </c>
      <c r="E7" s="39">
        <f t="shared" si="1"/>
        <v>1227</v>
      </c>
      <c r="F7" s="40">
        <f t="shared" si="2"/>
        <v>1636</v>
      </c>
      <c r="G7" s="72">
        <f t="shared" si="5"/>
        <v>1294</v>
      </c>
      <c r="H7" s="73">
        <f t="shared" si="6"/>
        <v>216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</row>
    <row r="8" spans="1:1015">
      <c r="A8" s="37">
        <f t="shared" si="3"/>
        <v>4</v>
      </c>
      <c r="B8" s="38">
        <v>27600</v>
      </c>
      <c r="C8" s="41">
        <f t="shared" si="4"/>
        <v>428</v>
      </c>
      <c r="D8" s="39">
        <f t="shared" si="0"/>
        <v>856</v>
      </c>
      <c r="E8" s="39">
        <f t="shared" si="1"/>
        <v>1284</v>
      </c>
      <c r="F8" s="40">
        <f t="shared" si="2"/>
        <v>1712</v>
      </c>
      <c r="G8" s="72">
        <f t="shared" si="5"/>
        <v>1353</v>
      </c>
      <c r="H8" s="73">
        <f t="shared" si="6"/>
        <v>225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</row>
    <row r="9" spans="1:1015">
      <c r="A9" s="36">
        <f t="shared" si="3"/>
        <v>5</v>
      </c>
      <c r="B9" s="42">
        <v>28800</v>
      </c>
      <c r="C9" s="43">
        <f t="shared" si="4"/>
        <v>447</v>
      </c>
      <c r="D9" s="44">
        <f t="shared" si="0"/>
        <v>894</v>
      </c>
      <c r="E9" s="44">
        <f t="shared" si="1"/>
        <v>1341</v>
      </c>
      <c r="F9" s="45">
        <f t="shared" si="2"/>
        <v>1788</v>
      </c>
      <c r="G9" s="72">
        <f t="shared" si="5"/>
        <v>1412</v>
      </c>
      <c r="H9" s="73">
        <f t="shared" si="6"/>
        <v>235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</row>
    <row r="10" spans="1:1015">
      <c r="A10" s="37">
        <f t="shared" si="3"/>
        <v>6</v>
      </c>
      <c r="B10" s="38">
        <v>30300</v>
      </c>
      <c r="C10" s="41">
        <f t="shared" si="4"/>
        <v>470</v>
      </c>
      <c r="D10" s="39">
        <f t="shared" si="0"/>
        <v>940</v>
      </c>
      <c r="E10" s="39">
        <f t="shared" si="1"/>
        <v>1410</v>
      </c>
      <c r="F10" s="40">
        <f t="shared" si="2"/>
        <v>1880</v>
      </c>
      <c r="G10" s="74">
        <f t="shared" si="5"/>
        <v>1485</v>
      </c>
      <c r="H10" s="75">
        <f t="shared" si="6"/>
        <v>248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</row>
    <row r="11" spans="1:1015">
      <c r="A11" s="37">
        <f t="shared" si="3"/>
        <v>7</v>
      </c>
      <c r="B11" s="38">
        <v>31800</v>
      </c>
      <c r="C11" s="41">
        <f t="shared" si="4"/>
        <v>493</v>
      </c>
      <c r="D11" s="39">
        <f t="shared" si="0"/>
        <v>986</v>
      </c>
      <c r="E11" s="39">
        <f t="shared" si="1"/>
        <v>1479</v>
      </c>
      <c r="F11" s="40">
        <f t="shared" si="2"/>
        <v>1972</v>
      </c>
      <c r="G11" s="72">
        <f t="shared" si="5"/>
        <v>1559</v>
      </c>
      <c r="H11" s="73">
        <f t="shared" si="6"/>
        <v>260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19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  <c r="TW11" s="19"/>
      <c r="TX11" s="19"/>
      <c r="TY11" s="19"/>
      <c r="TZ11" s="19"/>
      <c r="UA11" s="19"/>
      <c r="UB11" s="19"/>
      <c r="UC11" s="19"/>
      <c r="UD11" s="19"/>
      <c r="UE11" s="19"/>
      <c r="UF11" s="19"/>
      <c r="UG11" s="19"/>
      <c r="UH11" s="19"/>
      <c r="UI11" s="19"/>
      <c r="UJ11" s="19"/>
      <c r="UK11" s="19"/>
      <c r="UL11" s="19"/>
      <c r="UM11" s="19"/>
      <c r="UN11" s="19"/>
      <c r="UO11" s="19"/>
      <c r="UP11" s="19"/>
      <c r="UQ11" s="19"/>
      <c r="UR11" s="19"/>
      <c r="US11" s="19"/>
      <c r="UT11" s="19"/>
      <c r="UU11" s="19"/>
      <c r="UV11" s="19"/>
      <c r="UW11" s="19"/>
      <c r="UX11" s="19"/>
      <c r="UY11" s="19"/>
      <c r="UZ11" s="19"/>
      <c r="VA11" s="19"/>
      <c r="VB11" s="19"/>
      <c r="VC11" s="19"/>
      <c r="VD11" s="19"/>
      <c r="VE11" s="19"/>
      <c r="VF11" s="19"/>
      <c r="VG11" s="19"/>
      <c r="VH11" s="19"/>
      <c r="VI11" s="19"/>
      <c r="VJ11" s="19"/>
      <c r="VK11" s="19"/>
      <c r="VL11" s="19"/>
      <c r="VM11" s="19"/>
      <c r="VN11" s="19"/>
      <c r="VO11" s="19"/>
      <c r="VP11" s="19"/>
      <c r="VQ11" s="19"/>
      <c r="VR11" s="19"/>
      <c r="VS11" s="19"/>
      <c r="VT11" s="19"/>
      <c r="VU11" s="19"/>
      <c r="VV11" s="19"/>
      <c r="VW11" s="19"/>
      <c r="VX11" s="19"/>
      <c r="VY11" s="19"/>
      <c r="VZ11" s="19"/>
      <c r="WA11" s="19"/>
      <c r="WB11" s="19"/>
      <c r="WC11" s="19"/>
      <c r="WD11" s="19"/>
      <c r="WE11" s="19"/>
      <c r="WF11" s="19"/>
      <c r="WG11" s="19"/>
      <c r="WH11" s="19"/>
      <c r="WI11" s="19"/>
      <c r="WJ11" s="19"/>
      <c r="WK11" s="19"/>
      <c r="WL11" s="19"/>
      <c r="WM11" s="19"/>
      <c r="WN11" s="19"/>
      <c r="WO11" s="19"/>
      <c r="WP11" s="19"/>
      <c r="WQ11" s="19"/>
      <c r="WR11" s="19"/>
      <c r="WS11" s="19"/>
      <c r="WT11" s="19"/>
      <c r="WU11" s="19"/>
      <c r="WV11" s="19"/>
      <c r="WW11" s="19"/>
      <c r="WX11" s="19"/>
      <c r="WY11" s="19"/>
      <c r="WZ11" s="19"/>
      <c r="XA11" s="19"/>
      <c r="XB11" s="19"/>
      <c r="XC11" s="19"/>
      <c r="XD11" s="19"/>
      <c r="XE11" s="19"/>
      <c r="XF11" s="19"/>
      <c r="XG11" s="19"/>
      <c r="XH11" s="19"/>
      <c r="XI11" s="19"/>
      <c r="XJ11" s="19"/>
      <c r="XK11" s="19"/>
      <c r="XL11" s="19"/>
      <c r="XM11" s="19"/>
      <c r="XN11" s="19"/>
      <c r="XO11" s="19"/>
      <c r="XP11" s="19"/>
      <c r="XQ11" s="19"/>
      <c r="XR11" s="19"/>
      <c r="XS11" s="19"/>
      <c r="XT11" s="19"/>
      <c r="XU11" s="19"/>
      <c r="XV11" s="19"/>
      <c r="XW11" s="19"/>
      <c r="XX11" s="19"/>
      <c r="XY11" s="19"/>
      <c r="XZ11" s="19"/>
      <c r="YA11" s="19"/>
      <c r="YB11" s="19"/>
      <c r="YC11" s="19"/>
      <c r="YD11" s="19"/>
      <c r="YE11" s="19"/>
      <c r="YF11" s="19"/>
      <c r="YG11" s="19"/>
      <c r="YH11" s="19"/>
      <c r="YI11" s="19"/>
      <c r="YJ11" s="19"/>
      <c r="YK11" s="19"/>
      <c r="YL11" s="19"/>
      <c r="YM11" s="19"/>
      <c r="YN11" s="19"/>
      <c r="YO11" s="19"/>
      <c r="YP11" s="19"/>
      <c r="YQ11" s="19"/>
      <c r="YR11" s="19"/>
      <c r="YS11" s="19"/>
      <c r="YT11" s="19"/>
      <c r="YU11" s="19"/>
      <c r="YV11" s="19"/>
      <c r="YW11" s="19"/>
      <c r="YX11" s="19"/>
      <c r="YY11" s="19"/>
      <c r="YZ11" s="19"/>
      <c r="ZA11" s="19"/>
      <c r="ZB11" s="19"/>
      <c r="ZC11" s="19"/>
      <c r="ZD11" s="19"/>
      <c r="ZE11" s="19"/>
      <c r="ZF11" s="19"/>
      <c r="ZG11" s="19"/>
      <c r="ZH11" s="19"/>
      <c r="ZI11" s="19"/>
      <c r="ZJ11" s="19"/>
      <c r="ZK11" s="19"/>
      <c r="ZL11" s="19"/>
      <c r="ZM11" s="19"/>
      <c r="ZN11" s="19"/>
      <c r="ZO11" s="19"/>
      <c r="ZP11" s="19"/>
      <c r="ZQ11" s="19"/>
      <c r="ZR11" s="19"/>
      <c r="ZS11" s="19"/>
      <c r="ZT11" s="19"/>
      <c r="ZU11" s="19"/>
      <c r="ZV11" s="19"/>
      <c r="ZW11" s="19"/>
      <c r="ZX11" s="19"/>
      <c r="ZY11" s="19"/>
      <c r="ZZ11" s="19"/>
      <c r="AAA11" s="19"/>
      <c r="AAB11" s="19"/>
      <c r="AAC11" s="19"/>
      <c r="AAD11" s="19"/>
      <c r="AAE11" s="19"/>
      <c r="AAF11" s="19"/>
      <c r="AAG11" s="19"/>
      <c r="AAH11" s="19"/>
      <c r="AAI11" s="19"/>
      <c r="AAJ11" s="19"/>
      <c r="AAK11" s="19"/>
      <c r="AAL11" s="19"/>
      <c r="AAM11" s="19"/>
      <c r="AAN11" s="19"/>
      <c r="AAO11" s="19"/>
      <c r="AAP11" s="19"/>
      <c r="AAQ11" s="19"/>
      <c r="AAR11" s="19"/>
      <c r="AAS11" s="19"/>
      <c r="AAT11" s="19"/>
      <c r="AAU11" s="19"/>
      <c r="AAV11" s="19"/>
      <c r="AAW11" s="19"/>
      <c r="AAX11" s="19"/>
      <c r="AAY11" s="19"/>
      <c r="AAZ11" s="19"/>
      <c r="ABA11" s="19"/>
      <c r="ABB11" s="19"/>
      <c r="ABC11" s="19"/>
      <c r="ABD11" s="19"/>
      <c r="ABE11" s="19"/>
      <c r="ABF11" s="19"/>
      <c r="ABG11" s="19"/>
      <c r="ABH11" s="19"/>
      <c r="ABI11" s="19"/>
      <c r="ABJ11" s="19"/>
      <c r="ABK11" s="19"/>
      <c r="ABL11" s="19"/>
      <c r="ABM11" s="19"/>
      <c r="ABN11" s="19"/>
      <c r="ABO11" s="19"/>
      <c r="ABP11" s="19"/>
      <c r="ABQ11" s="19"/>
      <c r="ABR11" s="19"/>
      <c r="ABS11" s="19"/>
      <c r="ABT11" s="19"/>
      <c r="ABU11" s="19"/>
      <c r="ABV11" s="19"/>
      <c r="ABW11" s="19"/>
      <c r="ABX11" s="19"/>
      <c r="ABY11" s="19"/>
      <c r="ABZ11" s="19"/>
      <c r="ACA11" s="19"/>
      <c r="ACB11" s="19"/>
      <c r="ACC11" s="19"/>
      <c r="ACD11" s="19"/>
      <c r="ACE11" s="19"/>
      <c r="ACF11" s="19"/>
      <c r="ACG11" s="19"/>
      <c r="ACH11" s="19"/>
      <c r="ACI11" s="19"/>
      <c r="ACJ11" s="19"/>
      <c r="ACK11" s="19"/>
      <c r="ACL11" s="19"/>
      <c r="ACM11" s="19"/>
      <c r="ACN11" s="19"/>
      <c r="ACO11" s="19"/>
      <c r="ACP11" s="19"/>
      <c r="ACQ11" s="19"/>
      <c r="ACR11" s="19"/>
      <c r="ACS11" s="19"/>
      <c r="ACT11" s="19"/>
      <c r="ACU11" s="19"/>
      <c r="ACV11" s="19"/>
      <c r="ACW11" s="19"/>
      <c r="ACX11" s="19"/>
      <c r="ACY11" s="19"/>
      <c r="ACZ11" s="19"/>
      <c r="ADA11" s="19"/>
      <c r="ADB11" s="19"/>
      <c r="ADC11" s="19"/>
      <c r="ADD11" s="19"/>
      <c r="ADE11" s="19"/>
      <c r="ADF11" s="19"/>
      <c r="ADG11" s="19"/>
      <c r="ADH11" s="19"/>
      <c r="ADI11" s="19"/>
      <c r="ADJ11" s="19"/>
      <c r="ADK11" s="19"/>
      <c r="ADL11" s="19"/>
      <c r="ADM11" s="19"/>
      <c r="ADN11" s="19"/>
      <c r="ADO11" s="19"/>
      <c r="ADP11" s="19"/>
      <c r="ADQ11" s="19"/>
      <c r="ADR11" s="19"/>
      <c r="ADS11" s="19"/>
      <c r="ADT11" s="19"/>
      <c r="ADU11" s="19"/>
      <c r="ADV11" s="19"/>
      <c r="ADW11" s="19"/>
      <c r="ADX11" s="19"/>
      <c r="ADY11" s="19"/>
      <c r="ADZ11" s="19"/>
      <c r="AEA11" s="19"/>
      <c r="AEB11" s="19"/>
      <c r="AEC11" s="19"/>
      <c r="AED11" s="19"/>
      <c r="AEE11" s="19"/>
      <c r="AEF11" s="19"/>
      <c r="AEG11" s="19"/>
      <c r="AEH11" s="19"/>
      <c r="AEI11" s="19"/>
      <c r="AEJ11" s="19"/>
      <c r="AEK11" s="19"/>
      <c r="AEL11" s="19"/>
      <c r="AEM11" s="19"/>
      <c r="AEN11" s="19"/>
      <c r="AEO11" s="19"/>
      <c r="AEP11" s="19"/>
      <c r="AEQ11" s="19"/>
      <c r="AER11" s="19"/>
      <c r="AES11" s="19"/>
      <c r="AET11" s="19"/>
      <c r="AEU11" s="19"/>
      <c r="AEV11" s="19"/>
      <c r="AEW11" s="19"/>
      <c r="AEX11" s="19"/>
      <c r="AEY11" s="19"/>
      <c r="AEZ11" s="19"/>
      <c r="AFA11" s="19"/>
      <c r="AFB11" s="19"/>
      <c r="AFC11" s="19"/>
      <c r="AFD11" s="19"/>
      <c r="AFE11" s="19"/>
      <c r="AFF11" s="19"/>
      <c r="AFG11" s="19"/>
      <c r="AFH11" s="19"/>
      <c r="AFI11" s="19"/>
      <c r="AFJ11" s="19"/>
      <c r="AFK11" s="19"/>
      <c r="AFL11" s="19"/>
      <c r="AFM11" s="19"/>
      <c r="AFN11" s="19"/>
      <c r="AFO11" s="19"/>
      <c r="AFP11" s="19"/>
      <c r="AFQ11" s="19"/>
      <c r="AFR11" s="19"/>
      <c r="AFS11" s="19"/>
      <c r="AFT11" s="19"/>
      <c r="AFU11" s="19"/>
      <c r="AFV11" s="19"/>
      <c r="AFW11" s="19"/>
      <c r="AFX11" s="19"/>
      <c r="AFY11" s="19"/>
      <c r="AFZ11" s="19"/>
      <c r="AGA11" s="19"/>
      <c r="AGB11" s="19"/>
      <c r="AGC11" s="19"/>
      <c r="AGD11" s="19"/>
      <c r="AGE11" s="19"/>
      <c r="AGF11" s="19"/>
      <c r="AGG11" s="19"/>
      <c r="AGH11" s="19"/>
      <c r="AGI11" s="19"/>
      <c r="AGJ11" s="19"/>
      <c r="AGK11" s="19"/>
      <c r="AGL11" s="19"/>
      <c r="AGM11" s="19"/>
      <c r="AGN11" s="19"/>
      <c r="AGO11" s="19"/>
      <c r="AGP11" s="19"/>
      <c r="AGQ11" s="19"/>
      <c r="AGR11" s="19"/>
      <c r="AGS11" s="19"/>
      <c r="AGT11" s="19"/>
      <c r="AGU11" s="19"/>
      <c r="AGV11" s="19"/>
      <c r="AGW11" s="19"/>
      <c r="AGX11" s="19"/>
      <c r="AGY11" s="19"/>
      <c r="AGZ11" s="19"/>
      <c r="AHA11" s="19"/>
      <c r="AHB11" s="19"/>
      <c r="AHC11" s="19"/>
      <c r="AHD11" s="19"/>
      <c r="AHE11" s="19"/>
      <c r="AHF11" s="19"/>
      <c r="AHG11" s="19"/>
      <c r="AHH11" s="19"/>
      <c r="AHI11" s="19"/>
      <c r="AHJ11" s="19"/>
      <c r="AHK11" s="19"/>
      <c r="AHL11" s="19"/>
      <c r="AHM11" s="19"/>
      <c r="AHN11" s="19"/>
      <c r="AHO11" s="19"/>
      <c r="AHP11" s="19"/>
      <c r="AHQ11" s="19"/>
      <c r="AHR11" s="19"/>
      <c r="AHS11" s="19"/>
      <c r="AHT11" s="19"/>
      <c r="AHU11" s="19"/>
      <c r="AHV11" s="19"/>
      <c r="AHW11" s="19"/>
      <c r="AHX11" s="19"/>
      <c r="AHY11" s="19"/>
      <c r="AHZ11" s="19"/>
      <c r="AIA11" s="19"/>
      <c r="AIB11" s="19"/>
      <c r="AIC11" s="19"/>
      <c r="AID11" s="19"/>
      <c r="AIE11" s="19"/>
      <c r="AIF11" s="19"/>
      <c r="AIG11" s="19"/>
      <c r="AIH11" s="19"/>
      <c r="AII11" s="19"/>
      <c r="AIJ11" s="19"/>
      <c r="AIK11" s="19"/>
      <c r="AIL11" s="19"/>
      <c r="AIM11" s="19"/>
      <c r="AIN11" s="19"/>
      <c r="AIO11" s="19"/>
      <c r="AIP11" s="19"/>
      <c r="AIQ11" s="19"/>
      <c r="AIR11" s="19"/>
      <c r="AIS11" s="19"/>
      <c r="AIT11" s="19"/>
      <c r="AIU11" s="19"/>
      <c r="AIV11" s="19"/>
      <c r="AIW11" s="19"/>
      <c r="AIX11" s="19"/>
      <c r="AIY11" s="19"/>
      <c r="AIZ11" s="19"/>
      <c r="AJA11" s="19"/>
      <c r="AJB11" s="19"/>
      <c r="AJC11" s="19"/>
      <c r="AJD11" s="19"/>
      <c r="AJE11" s="19"/>
      <c r="AJF11" s="19"/>
      <c r="AJG11" s="19"/>
      <c r="AJH11" s="19"/>
      <c r="AJI11" s="19"/>
      <c r="AJJ11" s="19"/>
      <c r="AJK11" s="19"/>
      <c r="AJL11" s="19"/>
      <c r="AJM11" s="19"/>
      <c r="AJN11" s="19"/>
      <c r="AJO11" s="19"/>
      <c r="AJP11" s="19"/>
      <c r="AJQ11" s="19"/>
      <c r="AJR11" s="19"/>
      <c r="AJS11" s="19"/>
      <c r="AJT11" s="19"/>
      <c r="AJU11" s="19"/>
      <c r="AJV11" s="19"/>
      <c r="AJW11" s="19"/>
      <c r="AJX11" s="19"/>
      <c r="AJY11" s="19"/>
      <c r="AJZ11" s="19"/>
      <c r="AKA11" s="19"/>
      <c r="AKB11" s="19"/>
      <c r="AKC11" s="19"/>
      <c r="AKD11" s="19"/>
      <c r="AKE11" s="19"/>
      <c r="AKF11" s="19"/>
      <c r="AKG11" s="19"/>
      <c r="AKH11" s="19"/>
      <c r="AKI11" s="19"/>
      <c r="AKJ11" s="19"/>
      <c r="AKK11" s="19"/>
      <c r="AKL11" s="19"/>
      <c r="AKM11" s="19"/>
      <c r="AKN11" s="19"/>
      <c r="AKO11" s="19"/>
      <c r="AKP11" s="19"/>
      <c r="AKQ11" s="19"/>
      <c r="AKR11" s="19"/>
      <c r="AKS11" s="19"/>
      <c r="AKT11" s="19"/>
      <c r="AKU11" s="19"/>
      <c r="AKV11" s="19"/>
      <c r="AKW11" s="19"/>
      <c r="AKX11" s="19"/>
      <c r="AKY11" s="19"/>
      <c r="AKZ11" s="19"/>
      <c r="ALA11" s="19"/>
      <c r="ALB11" s="19"/>
      <c r="ALC11" s="19"/>
      <c r="ALD11" s="19"/>
      <c r="ALE11" s="19"/>
      <c r="ALF11" s="19"/>
      <c r="ALG11" s="19"/>
      <c r="ALH11" s="19"/>
      <c r="ALI11" s="19"/>
      <c r="ALJ11" s="19"/>
      <c r="ALK11" s="19"/>
      <c r="ALL11" s="19"/>
      <c r="ALM11" s="19"/>
      <c r="ALN11" s="19"/>
      <c r="ALO11" s="19"/>
      <c r="ALP11" s="19"/>
      <c r="ALQ11" s="19"/>
      <c r="ALR11" s="19"/>
      <c r="ALS11" s="19"/>
      <c r="ALT11" s="19"/>
      <c r="ALU11" s="19"/>
      <c r="ALV11" s="19"/>
      <c r="ALW11" s="19"/>
      <c r="ALX11" s="19"/>
      <c r="ALY11" s="19"/>
      <c r="ALZ11" s="19"/>
      <c r="AMA11" s="19"/>
    </row>
    <row r="12" spans="1:1015">
      <c r="A12" s="37">
        <f t="shared" si="3"/>
        <v>8</v>
      </c>
      <c r="B12" s="38">
        <v>33300</v>
      </c>
      <c r="C12" s="41">
        <f t="shared" si="4"/>
        <v>516</v>
      </c>
      <c r="D12" s="39">
        <f t="shared" si="0"/>
        <v>1032</v>
      </c>
      <c r="E12" s="39">
        <f t="shared" si="1"/>
        <v>1548</v>
      </c>
      <c r="F12" s="40">
        <f t="shared" si="2"/>
        <v>2064</v>
      </c>
      <c r="G12" s="72">
        <f t="shared" si="5"/>
        <v>1632</v>
      </c>
      <c r="H12" s="73">
        <f t="shared" si="6"/>
        <v>272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19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  <c r="TW12" s="19"/>
      <c r="TX12" s="19"/>
      <c r="TY12" s="19"/>
      <c r="TZ12" s="19"/>
      <c r="UA12" s="19"/>
      <c r="UB12" s="19"/>
      <c r="UC12" s="19"/>
      <c r="UD12" s="19"/>
      <c r="UE12" s="19"/>
      <c r="UF12" s="19"/>
      <c r="UG12" s="19"/>
      <c r="UH12" s="19"/>
      <c r="UI12" s="19"/>
      <c r="UJ12" s="19"/>
      <c r="UK12" s="19"/>
      <c r="UL12" s="19"/>
      <c r="UM12" s="19"/>
      <c r="UN12" s="19"/>
      <c r="UO12" s="19"/>
      <c r="UP12" s="19"/>
      <c r="UQ12" s="19"/>
      <c r="UR12" s="19"/>
      <c r="US12" s="19"/>
      <c r="UT12" s="19"/>
      <c r="UU12" s="19"/>
      <c r="UV12" s="19"/>
      <c r="UW12" s="19"/>
      <c r="UX12" s="19"/>
      <c r="UY12" s="19"/>
      <c r="UZ12" s="19"/>
      <c r="VA12" s="19"/>
      <c r="VB12" s="19"/>
      <c r="VC12" s="19"/>
      <c r="VD12" s="19"/>
      <c r="VE12" s="19"/>
      <c r="VF12" s="19"/>
      <c r="VG12" s="19"/>
      <c r="VH12" s="19"/>
      <c r="VI12" s="19"/>
      <c r="VJ12" s="19"/>
      <c r="VK12" s="19"/>
      <c r="VL12" s="19"/>
      <c r="VM12" s="19"/>
      <c r="VN12" s="19"/>
      <c r="VO12" s="19"/>
      <c r="VP12" s="19"/>
      <c r="VQ12" s="19"/>
      <c r="VR12" s="19"/>
      <c r="VS12" s="19"/>
      <c r="VT12" s="19"/>
      <c r="VU12" s="19"/>
      <c r="VV12" s="19"/>
      <c r="VW12" s="19"/>
      <c r="VX12" s="19"/>
      <c r="VY12" s="19"/>
      <c r="VZ12" s="19"/>
      <c r="WA12" s="19"/>
      <c r="WB12" s="19"/>
      <c r="WC12" s="19"/>
      <c r="WD12" s="19"/>
      <c r="WE12" s="19"/>
      <c r="WF12" s="19"/>
      <c r="WG12" s="19"/>
      <c r="WH12" s="19"/>
      <c r="WI12" s="19"/>
      <c r="WJ12" s="19"/>
      <c r="WK12" s="19"/>
      <c r="WL12" s="19"/>
      <c r="WM12" s="19"/>
      <c r="WN12" s="19"/>
      <c r="WO12" s="19"/>
      <c r="WP12" s="19"/>
      <c r="WQ12" s="19"/>
      <c r="WR12" s="19"/>
      <c r="WS12" s="19"/>
      <c r="WT12" s="19"/>
      <c r="WU12" s="19"/>
      <c r="WV12" s="19"/>
      <c r="WW12" s="19"/>
      <c r="WX12" s="19"/>
      <c r="WY12" s="19"/>
      <c r="WZ12" s="19"/>
      <c r="XA12" s="19"/>
      <c r="XB12" s="19"/>
      <c r="XC12" s="19"/>
      <c r="XD12" s="19"/>
      <c r="XE12" s="19"/>
      <c r="XF12" s="19"/>
      <c r="XG12" s="19"/>
      <c r="XH12" s="19"/>
      <c r="XI12" s="19"/>
      <c r="XJ12" s="19"/>
      <c r="XK12" s="19"/>
      <c r="XL12" s="19"/>
      <c r="XM12" s="19"/>
      <c r="XN12" s="19"/>
      <c r="XO12" s="19"/>
      <c r="XP12" s="19"/>
      <c r="XQ12" s="19"/>
      <c r="XR12" s="19"/>
      <c r="XS12" s="19"/>
      <c r="XT12" s="19"/>
      <c r="XU12" s="19"/>
      <c r="XV12" s="19"/>
      <c r="XW12" s="19"/>
      <c r="XX12" s="19"/>
      <c r="XY12" s="19"/>
      <c r="XZ12" s="19"/>
      <c r="YA12" s="19"/>
      <c r="YB12" s="19"/>
      <c r="YC12" s="19"/>
      <c r="YD12" s="19"/>
      <c r="YE12" s="19"/>
      <c r="YF12" s="19"/>
      <c r="YG12" s="19"/>
      <c r="YH12" s="19"/>
      <c r="YI12" s="19"/>
      <c r="YJ12" s="19"/>
      <c r="YK12" s="19"/>
      <c r="YL12" s="19"/>
      <c r="YM12" s="19"/>
      <c r="YN12" s="19"/>
      <c r="YO12" s="19"/>
      <c r="YP12" s="19"/>
      <c r="YQ12" s="19"/>
      <c r="YR12" s="19"/>
      <c r="YS12" s="19"/>
      <c r="YT12" s="19"/>
      <c r="YU12" s="19"/>
      <c r="YV12" s="19"/>
      <c r="YW12" s="19"/>
      <c r="YX12" s="19"/>
      <c r="YY12" s="19"/>
      <c r="YZ12" s="19"/>
      <c r="ZA12" s="19"/>
      <c r="ZB12" s="19"/>
      <c r="ZC12" s="19"/>
      <c r="ZD12" s="19"/>
      <c r="ZE12" s="19"/>
      <c r="ZF12" s="19"/>
      <c r="ZG12" s="19"/>
      <c r="ZH12" s="19"/>
      <c r="ZI12" s="19"/>
      <c r="ZJ12" s="19"/>
      <c r="ZK12" s="19"/>
      <c r="ZL12" s="19"/>
      <c r="ZM12" s="19"/>
      <c r="ZN12" s="19"/>
      <c r="ZO12" s="19"/>
      <c r="ZP12" s="19"/>
      <c r="ZQ12" s="19"/>
      <c r="ZR12" s="19"/>
      <c r="ZS12" s="19"/>
      <c r="ZT12" s="19"/>
      <c r="ZU12" s="19"/>
      <c r="ZV12" s="19"/>
      <c r="ZW12" s="19"/>
      <c r="ZX12" s="19"/>
      <c r="ZY12" s="19"/>
      <c r="ZZ12" s="19"/>
      <c r="AAA12" s="19"/>
      <c r="AAB12" s="19"/>
      <c r="AAC12" s="19"/>
      <c r="AAD12" s="19"/>
      <c r="AAE12" s="19"/>
      <c r="AAF12" s="19"/>
      <c r="AAG12" s="19"/>
      <c r="AAH12" s="19"/>
      <c r="AAI12" s="19"/>
      <c r="AAJ12" s="19"/>
      <c r="AAK12" s="19"/>
      <c r="AAL12" s="19"/>
      <c r="AAM12" s="19"/>
      <c r="AAN12" s="19"/>
      <c r="AAO12" s="19"/>
      <c r="AAP12" s="19"/>
      <c r="AAQ12" s="19"/>
      <c r="AAR12" s="19"/>
      <c r="AAS12" s="19"/>
      <c r="AAT12" s="19"/>
      <c r="AAU12" s="19"/>
      <c r="AAV12" s="19"/>
      <c r="AAW12" s="19"/>
      <c r="AAX12" s="19"/>
      <c r="AAY12" s="19"/>
      <c r="AAZ12" s="19"/>
      <c r="ABA12" s="19"/>
      <c r="ABB12" s="19"/>
      <c r="ABC12" s="19"/>
      <c r="ABD12" s="19"/>
      <c r="ABE12" s="19"/>
      <c r="ABF12" s="19"/>
      <c r="ABG12" s="19"/>
      <c r="ABH12" s="19"/>
      <c r="ABI12" s="19"/>
      <c r="ABJ12" s="19"/>
      <c r="ABK12" s="19"/>
      <c r="ABL12" s="19"/>
      <c r="ABM12" s="19"/>
      <c r="ABN12" s="19"/>
      <c r="ABO12" s="19"/>
      <c r="ABP12" s="19"/>
      <c r="ABQ12" s="19"/>
      <c r="ABR12" s="19"/>
      <c r="ABS12" s="19"/>
      <c r="ABT12" s="19"/>
      <c r="ABU12" s="19"/>
      <c r="ABV12" s="19"/>
      <c r="ABW12" s="19"/>
      <c r="ABX12" s="19"/>
      <c r="ABY12" s="19"/>
      <c r="ABZ12" s="19"/>
      <c r="ACA12" s="19"/>
      <c r="ACB12" s="19"/>
      <c r="ACC12" s="19"/>
      <c r="ACD12" s="19"/>
      <c r="ACE12" s="19"/>
      <c r="ACF12" s="19"/>
      <c r="ACG12" s="19"/>
      <c r="ACH12" s="19"/>
      <c r="ACI12" s="19"/>
      <c r="ACJ12" s="19"/>
      <c r="ACK12" s="19"/>
      <c r="ACL12" s="19"/>
      <c r="ACM12" s="19"/>
      <c r="ACN12" s="19"/>
      <c r="ACO12" s="19"/>
      <c r="ACP12" s="19"/>
      <c r="ACQ12" s="19"/>
      <c r="ACR12" s="19"/>
      <c r="ACS12" s="19"/>
      <c r="ACT12" s="19"/>
      <c r="ACU12" s="19"/>
      <c r="ACV12" s="19"/>
      <c r="ACW12" s="19"/>
      <c r="ACX12" s="19"/>
      <c r="ACY12" s="19"/>
      <c r="ACZ12" s="19"/>
      <c r="ADA12" s="19"/>
      <c r="ADB12" s="19"/>
      <c r="ADC12" s="19"/>
      <c r="ADD12" s="19"/>
      <c r="ADE12" s="19"/>
      <c r="ADF12" s="19"/>
      <c r="ADG12" s="19"/>
      <c r="ADH12" s="19"/>
      <c r="ADI12" s="19"/>
      <c r="ADJ12" s="19"/>
      <c r="ADK12" s="19"/>
      <c r="ADL12" s="19"/>
      <c r="ADM12" s="19"/>
      <c r="ADN12" s="19"/>
      <c r="ADO12" s="19"/>
      <c r="ADP12" s="19"/>
      <c r="ADQ12" s="19"/>
      <c r="ADR12" s="19"/>
      <c r="ADS12" s="19"/>
      <c r="ADT12" s="19"/>
      <c r="ADU12" s="19"/>
      <c r="ADV12" s="19"/>
      <c r="ADW12" s="19"/>
      <c r="ADX12" s="19"/>
      <c r="ADY12" s="19"/>
      <c r="ADZ12" s="19"/>
      <c r="AEA12" s="19"/>
      <c r="AEB12" s="19"/>
      <c r="AEC12" s="19"/>
      <c r="AED12" s="19"/>
      <c r="AEE12" s="19"/>
      <c r="AEF12" s="19"/>
      <c r="AEG12" s="19"/>
      <c r="AEH12" s="19"/>
      <c r="AEI12" s="19"/>
      <c r="AEJ12" s="19"/>
      <c r="AEK12" s="19"/>
      <c r="AEL12" s="19"/>
      <c r="AEM12" s="19"/>
      <c r="AEN12" s="19"/>
      <c r="AEO12" s="19"/>
      <c r="AEP12" s="19"/>
      <c r="AEQ12" s="19"/>
      <c r="AER12" s="19"/>
      <c r="AES12" s="19"/>
      <c r="AET12" s="19"/>
      <c r="AEU12" s="19"/>
      <c r="AEV12" s="19"/>
      <c r="AEW12" s="19"/>
      <c r="AEX12" s="19"/>
      <c r="AEY12" s="19"/>
      <c r="AEZ12" s="19"/>
      <c r="AFA12" s="19"/>
      <c r="AFB12" s="19"/>
      <c r="AFC12" s="19"/>
      <c r="AFD12" s="19"/>
      <c r="AFE12" s="19"/>
      <c r="AFF12" s="19"/>
      <c r="AFG12" s="19"/>
      <c r="AFH12" s="19"/>
      <c r="AFI12" s="19"/>
      <c r="AFJ12" s="19"/>
      <c r="AFK12" s="19"/>
      <c r="AFL12" s="19"/>
      <c r="AFM12" s="19"/>
      <c r="AFN12" s="19"/>
      <c r="AFO12" s="19"/>
      <c r="AFP12" s="19"/>
      <c r="AFQ12" s="19"/>
      <c r="AFR12" s="19"/>
      <c r="AFS12" s="19"/>
      <c r="AFT12" s="19"/>
      <c r="AFU12" s="19"/>
      <c r="AFV12" s="19"/>
      <c r="AFW12" s="19"/>
      <c r="AFX12" s="19"/>
      <c r="AFY12" s="19"/>
      <c r="AFZ12" s="19"/>
      <c r="AGA12" s="19"/>
      <c r="AGB12" s="19"/>
      <c r="AGC12" s="19"/>
      <c r="AGD12" s="19"/>
      <c r="AGE12" s="19"/>
      <c r="AGF12" s="19"/>
      <c r="AGG12" s="19"/>
      <c r="AGH12" s="19"/>
      <c r="AGI12" s="19"/>
      <c r="AGJ12" s="19"/>
      <c r="AGK12" s="19"/>
      <c r="AGL12" s="19"/>
      <c r="AGM12" s="19"/>
      <c r="AGN12" s="19"/>
      <c r="AGO12" s="19"/>
      <c r="AGP12" s="19"/>
      <c r="AGQ12" s="19"/>
      <c r="AGR12" s="19"/>
      <c r="AGS12" s="19"/>
      <c r="AGT12" s="19"/>
      <c r="AGU12" s="19"/>
      <c r="AGV12" s="19"/>
      <c r="AGW12" s="19"/>
      <c r="AGX12" s="19"/>
      <c r="AGY12" s="19"/>
      <c r="AGZ12" s="19"/>
      <c r="AHA12" s="19"/>
      <c r="AHB12" s="19"/>
      <c r="AHC12" s="19"/>
      <c r="AHD12" s="19"/>
      <c r="AHE12" s="19"/>
      <c r="AHF12" s="19"/>
      <c r="AHG12" s="19"/>
      <c r="AHH12" s="19"/>
      <c r="AHI12" s="19"/>
      <c r="AHJ12" s="19"/>
      <c r="AHK12" s="19"/>
      <c r="AHL12" s="19"/>
      <c r="AHM12" s="19"/>
      <c r="AHN12" s="19"/>
      <c r="AHO12" s="19"/>
      <c r="AHP12" s="19"/>
      <c r="AHQ12" s="19"/>
      <c r="AHR12" s="19"/>
      <c r="AHS12" s="19"/>
      <c r="AHT12" s="19"/>
      <c r="AHU12" s="19"/>
      <c r="AHV12" s="19"/>
      <c r="AHW12" s="19"/>
      <c r="AHX12" s="19"/>
      <c r="AHY12" s="19"/>
      <c r="AHZ12" s="19"/>
      <c r="AIA12" s="19"/>
      <c r="AIB12" s="19"/>
      <c r="AIC12" s="19"/>
      <c r="AID12" s="19"/>
      <c r="AIE12" s="19"/>
      <c r="AIF12" s="19"/>
      <c r="AIG12" s="19"/>
      <c r="AIH12" s="19"/>
      <c r="AII12" s="19"/>
      <c r="AIJ12" s="19"/>
      <c r="AIK12" s="19"/>
      <c r="AIL12" s="19"/>
      <c r="AIM12" s="19"/>
      <c r="AIN12" s="19"/>
      <c r="AIO12" s="19"/>
      <c r="AIP12" s="19"/>
      <c r="AIQ12" s="19"/>
      <c r="AIR12" s="19"/>
      <c r="AIS12" s="19"/>
      <c r="AIT12" s="19"/>
      <c r="AIU12" s="19"/>
      <c r="AIV12" s="19"/>
      <c r="AIW12" s="19"/>
      <c r="AIX12" s="19"/>
      <c r="AIY12" s="19"/>
      <c r="AIZ12" s="19"/>
      <c r="AJA12" s="19"/>
      <c r="AJB12" s="19"/>
      <c r="AJC12" s="19"/>
      <c r="AJD12" s="19"/>
      <c r="AJE12" s="19"/>
      <c r="AJF12" s="19"/>
      <c r="AJG12" s="19"/>
      <c r="AJH12" s="19"/>
      <c r="AJI12" s="19"/>
      <c r="AJJ12" s="19"/>
      <c r="AJK12" s="19"/>
      <c r="AJL12" s="19"/>
      <c r="AJM12" s="19"/>
      <c r="AJN12" s="19"/>
      <c r="AJO12" s="19"/>
      <c r="AJP12" s="19"/>
      <c r="AJQ12" s="19"/>
      <c r="AJR12" s="19"/>
      <c r="AJS12" s="19"/>
      <c r="AJT12" s="19"/>
      <c r="AJU12" s="19"/>
      <c r="AJV12" s="19"/>
      <c r="AJW12" s="19"/>
      <c r="AJX12" s="19"/>
      <c r="AJY12" s="19"/>
      <c r="AJZ12" s="19"/>
      <c r="AKA12" s="19"/>
      <c r="AKB12" s="19"/>
      <c r="AKC12" s="19"/>
      <c r="AKD12" s="19"/>
      <c r="AKE12" s="19"/>
      <c r="AKF12" s="19"/>
      <c r="AKG12" s="19"/>
      <c r="AKH12" s="19"/>
      <c r="AKI12" s="19"/>
      <c r="AKJ12" s="19"/>
      <c r="AKK12" s="19"/>
      <c r="AKL12" s="19"/>
      <c r="AKM12" s="19"/>
      <c r="AKN12" s="19"/>
      <c r="AKO12" s="19"/>
      <c r="AKP12" s="19"/>
      <c r="AKQ12" s="19"/>
      <c r="AKR12" s="19"/>
      <c r="AKS12" s="19"/>
      <c r="AKT12" s="19"/>
      <c r="AKU12" s="19"/>
      <c r="AKV12" s="19"/>
      <c r="AKW12" s="19"/>
      <c r="AKX12" s="19"/>
      <c r="AKY12" s="19"/>
      <c r="AKZ12" s="19"/>
      <c r="ALA12" s="19"/>
      <c r="ALB12" s="19"/>
      <c r="ALC12" s="19"/>
      <c r="ALD12" s="19"/>
      <c r="ALE12" s="19"/>
      <c r="ALF12" s="19"/>
      <c r="ALG12" s="19"/>
      <c r="ALH12" s="19"/>
      <c r="ALI12" s="19"/>
      <c r="ALJ12" s="19"/>
      <c r="ALK12" s="19"/>
      <c r="ALL12" s="19"/>
      <c r="ALM12" s="19"/>
      <c r="ALN12" s="19"/>
      <c r="ALO12" s="19"/>
      <c r="ALP12" s="19"/>
      <c r="ALQ12" s="19"/>
      <c r="ALR12" s="19"/>
      <c r="ALS12" s="19"/>
      <c r="ALT12" s="19"/>
      <c r="ALU12" s="19"/>
      <c r="ALV12" s="19"/>
      <c r="ALW12" s="19"/>
      <c r="ALX12" s="19"/>
      <c r="ALY12" s="19"/>
      <c r="ALZ12" s="19"/>
      <c r="AMA12" s="19"/>
    </row>
    <row r="13" spans="1:1015">
      <c r="A13" s="37">
        <f t="shared" si="3"/>
        <v>9</v>
      </c>
      <c r="B13" s="38">
        <v>34800</v>
      </c>
      <c r="C13" s="41">
        <f t="shared" si="4"/>
        <v>540</v>
      </c>
      <c r="D13" s="39">
        <f t="shared" si="0"/>
        <v>1080</v>
      </c>
      <c r="E13" s="39">
        <f t="shared" si="1"/>
        <v>1620</v>
      </c>
      <c r="F13" s="40">
        <f t="shared" si="2"/>
        <v>2160</v>
      </c>
      <c r="G13" s="72">
        <f t="shared" si="5"/>
        <v>1706</v>
      </c>
      <c r="H13" s="73">
        <f t="shared" si="6"/>
        <v>284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  <c r="AGX13" s="19"/>
      <c r="AGY13" s="19"/>
      <c r="AGZ13" s="19"/>
      <c r="AHA13" s="19"/>
      <c r="AHB13" s="19"/>
      <c r="AHC13" s="19"/>
      <c r="AHD13" s="19"/>
      <c r="AHE13" s="19"/>
      <c r="AHF13" s="19"/>
      <c r="AHG13" s="19"/>
      <c r="AHH13" s="19"/>
      <c r="AHI13" s="19"/>
      <c r="AHJ13" s="19"/>
      <c r="AHK13" s="19"/>
      <c r="AHL13" s="19"/>
      <c r="AHM13" s="19"/>
      <c r="AHN13" s="19"/>
      <c r="AHO13" s="19"/>
      <c r="AHP13" s="19"/>
      <c r="AHQ13" s="19"/>
      <c r="AHR13" s="19"/>
      <c r="AHS13" s="19"/>
      <c r="AHT13" s="19"/>
      <c r="AHU13" s="19"/>
      <c r="AHV13" s="19"/>
      <c r="AHW13" s="19"/>
      <c r="AHX13" s="19"/>
      <c r="AHY13" s="19"/>
      <c r="AHZ13" s="19"/>
      <c r="AIA13" s="19"/>
      <c r="AIB13" s="19"/>
      <c r="AIC13" s="19"/>
      <c r="AID13" s="19"/>
      <c r="AIE13" s="19"/>
      <c r="AIF13" s="19"/>
      <c r="AIG13" s="19"/>
      <c r="AIH13" s="19"/>
      <c r="AII13" s="19"/>
      <c r="AIJ13" s="19"/>
      <c r="AIK13" s="19"/>
      <c r="AIL13" s="19"/>
      <c r="AIM13" s="19"/>
      <c r="AIN13" s="19"/>
      <c r="AIO13" s="19"/>
      <c r="AIP13" s="19"/>
      <c r="AIQ13" s="19"/>
      <c r="AIR13" s="19"/>
      <c r="AIS13" s="19"/>
      <c r="AIT13" s="19"/>
      <c r="AIU13" s="19"/>
      <c r="AIV13" s="19"/>
      <c r="AIW13" s="19"/>
      <c r="AIX13" s="19"/>
      <c r="AIY13" s="19"/>
      <c r="AIZ13" s="19"/>
      <c r="AJA13" s="19"/>
      <c r="AJB13" s="19"/>
      <c r="AJC13" s="19"/>
      <c r="AJD13" s="19"/>
      <c r="AJE13" s="19"/>
      <c r="AJF13" s="19"/>
      <c r="AJG13" s="19"/>
      <c r="AJH13" s="19"/>
      <c r="AJI13" s="19"/>
      <c r="AJJ13" s="19"/>
      <c r="AJK13" s="19"/>
      <c r="AJL13" s="19"/>
      <c r="AJM13" s="19"/>
      <c r="AJN13" s="19"/>
      <c r="AJO13" s="19"/>
      <c r="AJP13" s="19"/>
      <c r="AJQ13" s="19"/>
      <c r="AJR13" s="19"/>
      <c r="AJS13" s="19"/>
      <c r="AJT13" s="19"/>
      <c r="AJU13" s="19"/>
      <c r="AJV13" s="19"/>
      <c r="AJW13" s="19"/>
      <c r="AJX13" s="19"/>
      <c r="AJY13" s="19"/>
      <c r="AJZ13" s="19"/>
      <c r="AKA13" s="19"/>
      <c r="AKB13" s="19"/>
      <c r="AKC13" s="19"/>
      <c r="AKD13" s="19"/>
      <c r="AKE13" s="19"/>
      <c r="AKF13" s="19"/>
      <c r="AKG13" s="19"/>
      <c r="AKH13" s="19"/>
      <c r="AKI13" s="19"/>
      <c r="AKJ13" s="19"/>
      <c r="AKK13" s="19"/>
      <c r="AKL13" s="19"/>
      <c r="AKM13" s="19"/>
      <c r="AKN13" s="19"/>
      <c r="AKO13" s="19"/>
      <c r="AKP13" s="19"/>
      <c r="AKQ13" s="19"/>
      <c r="AKR13" s="19"/>
      <c r="AKS13" s="19"/>
      <c r="AKT13" s="19"/>
      <c r="AKU13" s="19"/>
      <c r="AKV13" s="19"/>
      <c r="AKW13" s="19"/>
      <c r="AKX13" s="19"/>
      <c r="AKY13" s="19"/>
      <c r="AKZ13" s="19"/>
      <c r="ALA13" s="19"/>
      <c r="ALB13" s="19"/>
      <c r="ALC13" s="19"/>
      <c r="ALD13" s="19"/>
      <c r="ALE13" s="19"/>
      <c r="ALF13" s="19"/>
      <c r="ALG13" s="19"/>
      <c r="ALH13" s="19"/>
      <c r="ALI13" s="19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  <c r="ALV13" s="19"/>
      <c r="ALW13" s="19"/>
      <c r="ALX13" s="19"/>
      <c r="ALY13" s="19"/>
      <c r="ALZ13" s="19"/>
      <c r="AMA13" s="19"/>
    </row>
    <row r="14" spans="1:1015">
      <c r="A14" s="36">
        <f t="shared" si="3"/>
        <v>10</v>
      </c>
      <c r="B14" s="42">
        <v>36300</v>
      </c>
      <c r="C14" s="43">
        <f t="shared" si="4"/>
        <v>563</v>
      </c>
      <c r="D14" s="44">
        <f t="shared" si="0"/>
        <v>1126</v>
      </c>
      <c r="E14" s="44">
        <f t="shared" si="1"/>
        <v>1689</v>
      </c>
      <c r="F14" s="45">
        <f t="shared" si="2"/>
        <v>2252</v>
      </c>
      <c r="G14" s="76">
        <f t="shared" si="5"/>
        <v>1779</v>
      </c>
      <c r="H14" s="77">
        <f t="shared" si="6"/>
        <v>297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  <c r="ALX14" s="19"/>
      <c r="ALY14" s="19"/>
      <c r="ALZ14" s="19"/>
      <c r="AMA14" s="19"/>
    </row>
    <row r="15" spans="1:1015">
      <c r="A15" s="37">
        <f t="shared" si="3"/>
        <v>11</v>
      </c>
      <c r="B15" s="38">
        <v>38200</v>
      </c>
      <c r="C15" s="41">
        <f t="shared" si="4"/>
        <v>592</v>
      </c>
      <c r="D15" s="39">
        <f t="shared" si="0"/>
        <v>1184</v>
      </c>
      <c r="E15" s="39">
        <f t="shared" si="1"/>
        <v>1776</v>
      </c>
      <c r="F15" s="40">
        <f t="shared" si="2"/>
        <v>2368</v>
      </c>
      <c r="G15" s="72">
        <f t="shared" si="5"/>
        <v>1872</v>
      </c>
      <c r="H15" s="73">
        <f t="shared" si="6"/>
        <v>312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  <c r="ALZ15" s="19"/>
      <c r="AMA15" s="19"/>
    </row>
    <row r="16" spans="1:1015">
      <c r="A16" s="37">
        <f t="shared" si="3"/>
        <v>12</v>
      </c>
      <c r="B16" s="38">
        <v>40100</v>
      </c>
      <c r="C16" s="41">
        <f t="shared" si="4"/>
        <v>622</v>
      </c>
      <c r="D16" s="39">
        <f t="shared" si="0"/>
        <v>1244</v>
      </c>
      <c r="E16" s="39">
        <f t="shared" si="1"/>
        <v>1866</v>
      </c>
      <c r="F16" s="40">
        <f t="shared" si="2"/>
        <v>2488</v>
      </c>
      <c r="G16" s="72">
        <f t="shared" si="5"/>
        <v>1965</v>
      </c>
      <c r="H16" s="73">
        <f t="shared" si="6"/>
        <v>328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19"/>
      <c r="SJ16" s="19"/>
      <c r="SK16" s="19"/>
      <c r="SL16" s="19"/>
      <c r="SM16" s="19"/>
      <c r="SN16" s="19"/>
      <c r="SO16" s="19"/>
      <c r="SP16" s="19"/>
      <c r="SQ16" s="19"/>
      <c r="SR16" s="19"/>
      <c r="SS16" s="19"/>
      <c r="ST16" s="19"/>
      <c r="SU16" s="19"/>
      <c r="SV16" s="19"/>
      <c r="SW16" s="19"/>
      <c r="SX16" s="19"/>
      <c r="SY16" s="19"/>
      <c r="SZ16" s="19"/>
      <c r="TA16" s="19"/>
      <c r="TB16" s="19"/>
      <c r="TC16" s="19"/>
      <c r="TD16" s="19"/>
      <c r="TE16" s="19"/>
      <c r="TF16" s="19"/>
      <c r="TG16" s="19"/>
      <c r="TH16" s="19"/>
      <c r="TI16" s="19"/>
      <c r="TJ16" s="19"/>
      <c r="TK16" s="19"/>
      <c r="TL16" s="19"/>
      <c r="TM16" s="19"/>
      <c r="TN16" s="19"/>
      <c r="TO16" s="19"/>
      <c r="TP16" s="19"/>
      <c r="TQ16" s="19"/>
      <c r="TR16" s="19"/>
      <c r="TS16" s="19"/>
      <c r="TT16" s="19"/>
      <c r="TU16" s="19"/>
      <c r="TV16" s="19"/>
      <c r="TW16" s="19"/>
      <c r="TX16" s="19"/>
      <c r="TY16" s="19"/>
      <c r="TZ16" s="19"/>
      <c r="UA16" s="19"/>
      <c r="UB16" s="19"/>
      <c r="UC16" s="19"/>
      <c r="UD16" s="19"/>
      <c r="UE16" s="19"/>
      <c r="UF16" s="19"/>
      <c r="UG16" s="19"/>
      <c r="UH16" s="19"/>
      <c r="UI16" s="19"/>
      <c r="UJ16" s="19"/>
      <c r="UK16" s="19"/>
      <c r="UL16" s="19"/>
      <c r="UM16" s="19"/>
      <c r="UN16" s="19"/>
      <c r="UO16" s="19"/>
      <c r="UP16" s="19"/>
      <c r="UQ16" s="19"/>
      <c r="UR16" s="19"/>
      <c r="US16" s="19"/>
      <c r="UT16" s="19"/>
      <c r="UU16" s="19"/>
      <c r="UV16" s="19"/>
      <c r="UW16" s="19"/>
      <c r="UX16" s="19"/>
      <c r="UY16" s="19"/>
      <c r="UZ16" s="19"/>
      <c r="VA16" s="19"/>
      <c r="VB16" s="19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/>
      <c r="XD16" s="19"/>
      <c r="XE16" s="19"/>
      <c r="XF16" s="19"/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/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/>
      <c r="AAX16" s="19"/>
      <c r="AAY16" s="19"/>
      <c r="AAZ16" s="19"/>
      <c r="ABA16" s="19"/>
      <c r="ABB16" s="19"/>
      <c r="ABC16" s="19"/>
      <c r="ABD16" s="19"/>
      <c r="ABE16" s="19"/>
      <c r="ABF16" s="19"/>
      <c r="ABG16" s="19"/>
      <c r="ABH16" s="19"/>
      <c r="ABI16" s="19"/>
      <c r="ABJ16" s="19"/>
      <c r="ABK16" s="19"/>
      <c r="ABL16" s="19"/>
      <c r="ABM16" s="19"/>
      <c r="ABN16" s="19"/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/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/>
      <c r="AHW16" s="19"/>
      <c r="AHX16" s="19"/>
      <c r="AHY16" s="19"/>
      <c r="AHZ16" s="19"/>
      <c r="AIA16" s="19"/>
      <c r="AIB16" s="19"/>
      <c r="AIC16" s="19"/>
      <c r="AID16" s="19"/>
      <c r="AIE16" s="19"/>
      <c r="AIF16" s="19"/>
      <c r="AIG16" s="19"/>
      <c r="AIH16" s="19"/>
      <c r="AII16" s="19"/>
      <c r="AIJ16" s="19"/>
      <c r="AIK16" s="19"/>
      <c r="AIL16" s="19"/>
      <c r="AIM16" s="19"/>
      <c r="AIN16" s="19"/>
      <c r="AIO16" s="19"/>
      <c r="AIP16" s="19"/>
      <c r="AIQ16" s="19"/>
      <c r="AIR16" s="19"/>
      <c r="AIS16" s="19"/>
      <c r="AIT16" s="19"/>
      <c r="AIU16" s="19"/>
      <c r="AIV16" s="19"/>
      <c r="AIW16" s="19"/>
      <c r="AIX16" s="19"/>
      <c r="AIY16" s="19"/>
      <c r="AIZ16" s="19"/>
      <c r="AJA16" s="19"/>
      <c r="AJB16" s="19"/>
      <c r="AJC16" s="19"/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/>
      <c r="AJQ16" s="19"/>
      <c r="AJR16" s="19"/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  <c r="ALZ16" s="19"/>
      <c r="AMA16" s="19"/>
    </row>
    <row r="17" spans="1:1015">
      <c r="A17" s="37">
        <f t="shared" si="3"/>
        <v>13</v>
      </c>
      <c r="B17" s="38">
        <v>42000</v>
      </c>
      <c r="C17" s="41">
        <f t="shared" si="4"/>
        <v>651</v>
      </c>
      <c r="D17" s="39">
        <f>+C17*2</f>
        <v>1302</v>
      </c>
      <c r="E17" s="39">
        <f t="shared" si="1"/>
        <v>1953</v>
      </c>
      <c r="F17" s="40">
        <f t="shared" si="2"/>
        <v>2604</v>
      </c>
      <c r="G17" s="72">
        <f t="shared" si="5"/>
        <v>2058</v>
      </c>
      <c r="H17" s="73">
        <f t="shared" si="6"/>
        <v>343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  <c r="ABB17" s="19"/>
      <c r="ABC17" s="19"/>
      <c r="ABD17" s="19"/>
      <c r="ABE17" s="19"/>
      <c r="ABF17" s="19"/>
      <c r="ABG17" s="19"/>
      <c r="ABH17" s="19"/>
      <c r="ABI17" s="19"/>
      <c r="ABJ17" s="19"/>
      <c r="ABK17" s="19"/>
      <c r="ABL17" s="19"/>
      <c r="ABM17" s="19"/>
      <c r="ABN17" s="19"/>
      <c r="ABO17" s="19"/>
      <c r="ABP17" s="19"/>
      <c r="ABQ17" s="19"/>
      <c r="ABR17" s="19"/>
      <c r="ABS17" s="19"/>
      <c r="ABT17" s="19"/>
      <c r="ABU17" s="19"/>
      <c r="ABV17" s="19"/>
      <c r="ABW17" s="19"/>
      <c r="ABX17" s="19"/>
      <c r="ABY17" s="19"/>
      <c r="ABZ17" s="19"/>
      <c r="ACA17" s="19"/>
      <c r="ACB17" s="19"/>
      <c r="ACC17" s="19"/>
      <c r="ACD17" s="19"/>
      <c r="ACE17" s="19"/>
      <c r="ACF17" s="19"/>
      <c r="ACG17" s="19"/>
      <c r="ACH17" s="19"/>
      <c r="ACI17" s="19"/>
      <c r="ACJ17" s="19"/>
      <c r="ACK17" s="19"/>
      <c r="ACL17" s="19"/>
      <c r="ACM17" s="19"/>
      <c r="ACN17" s="19"/>
      <c r="ACO17" s="19"/>
      <c r="ACP17" s="19"/>
      <c r="ACQ17" s="19"/>
      <c r="ACR17" s="19"/>
      <c r="ACS17" s="19"/>
      <c r="ACT17" s="19"/>
      <c r="ACU17" s="19"/>
      <c r="ACV17" s="19"/>
      <c r="ACW17" s="19"/>
      <c r="ACX17" s="19"/>
      <c r="ACY17" s="19"/>
      <c r="ACZ17" s="19"/>
      <c r="ADA17" s="19"/>
      <c r="ADB17" s="19"/>
      <c r="ADC17" s="19"/>
      <c r="ADD17" s="19"/>
      <c r="ADE17" s="19"/>
      <c r="ADF17" s="19"/>
      <c r="ADG17" s="19"/>
      <c r="ADH17" s="19"/>
      <c r="ADI17" s="19"/>
      <c r="ADJ17" s="19"/>
      <c r="ADK17" s="19"/>
      <c r="ADL17" s="19"/>
      <c r="ADM17" s="19"/>
      <c r="ADN17" s="19"/>
      <c r="ADO17" s="19"/>
      <c r="ADP17" s="19"/>
      <c r="ADQ17" s="19"/>
      <c r="ADR17" s="19"/>
      <c r="ADS17" s="19"/>
      <c r="ADT17" s="19"/>
      <c r="ADU17" s="19"/>
      <c r="ADV17" s="19"/>
      <c r="ADW17" s="19"/>
      <c r="ADX17" s="19"/>
      <c r="ADY17" s="19"/>
      <c r="ADZ17" s="19"/>
      <c r="AEA17" s="19"/>
      <c r="AEB17" s="19"/>
      <c r="AEC17" s="19"/>
      <c r="AED17" s="19"/>
      <c r="AEE17" s="19"/>
      <c r="AEF17" s="19"/>
      <c r="AEG17" s="19"/>
      <c r="AEH17" s="19"/>
      <c r="AEI17" s="19"/>
      <c r="AEJ17" s="19"/>
      <c r="AEK17" s="19"/>
      <c r="AEL17" s="19"/>
      <c r="AEM17" s="19"/>
      <c r="AEN17" s="19"/>
      <c r="AEO17" s="19"/>
      <c r="AEP17" s="19"/>
      <c r="AEQ17" s="19"/>
      <c r="AER17" s="19"/>
      <c r="AES17" s="19"/>
      <c r="AET17" s="19"/>
      <c r="AEU17" s="19"/>
      <c r="AEV17" s="19"/>
      <c r="AEW17" s="19"/>
      <c r="AEX17" s="19"/>
      <c r="AEY17" s="19"/>
      <c r="AEZ17" s="19"/>
      <c r="AFA17" s="19"/>
      <c r="AFB17" s="19"/>
      <c r="AFC17" s="19"/>
      <c r="AFD17" s="19"/>
      <c r="AFE17" s="19"/>
      <c r="AFF17" s="19"/>
      <c r="AFG17" s="19"/>
      <c r="AFH17" s="19"/>
      <c r="AFI17" s="19"/>
      <c r="AFJ17" s="19"/>
      <c r="AFK17" s="19"/>
      <c r="AFL17" s="19"/>
      <c r="AFM17" s="19"/>
      <c r="AFN17" s="19"/>
      <c r="AFO17" s="19"/>
      <c r="AFP17" s="19"/>
      <c r="AFQ17" s="19"/>
      <c r="AFR17" s="19"/>
      <c r="AFS17" s="19"/>
      <c r="AFT17" s="19"/>
      <c r="AFU17" s="19"/>
      <c r="AFV17" s="19"/>
      <c r="AFW17" s="19"/>
      <c r="AFX17" s="19"/>
      <c r="AFY17" s="19"/>
      <c r="AFZ17" s="19"/>
      <c r="AGA17" s="19"/>
      <c r="AGB17" s="19"/>
      <c r="AGC17" s="19"/>
      <c r="AGD17" s="19"/>
      <c r="AGE17" s="19"/>
      <c r="AGF17" s="19"/>
      <c r="AGG17" s="19"/>
      <c r="AGH17" s="19"/>
      <c r="AGI17" s="19"/>
      <c r="AGJ17" s="19"/>
      <c r="AGK17" s="19"/>
      <c r="AGL17" s="19"/>
      <c r="AGM17" s="19"/>
      <c r="AGN17" s="19"/>
      <c r="AGO17" s="19"/>
      <c r="AGP17" s="19"/>
      <c r="AGQ17" s="19"/>
      <c r="AGR17" s="19"/>
      <c r="AGS17" s="19"/>
      <c r="AGT17" s="19"/>
      <c r="AGU17" s="19"/>
      <c r="AGV17" s="19"/>
      <c r="AGW17" s="19"/>
      <c r="AGX17" s="19"/>
      <c r="AGY17" s="19"/>
      <c r="AGZ17" s="19"/>
      <c r="AHA17" s="19"/>
      <c r="AHB17" s="19"/>
      <c r="AHC17" s="19"/>
      <c r="AHD17" s="19"/>
      <c r="AHE17" s="19"/>
      <c r="AHF17" s="19"/>
      <c r="AHG17" s="19"/>
      <c r="AHH17" s="19"/>
      <c r="AHI17" s="19"/>
      <c r="AHJ17" s="19"/>
      <c r="AHK17" s="19"/>
      <c r="AHL17" s="19"/>
      <c r="AHM17" s="19"/>
      <c r="AHN17" s="19"/>
      <c r="AHO17" s="19"/>
      <c r="AHP17" s="19"/>
      <c r="AHQ17" s="19"/>
      <c r="AHR17" s="19"/>
      <c r="AHS17" s="19"/>
      <c r="AHT17" s="19"/>
      <c r="AHU17" s="19"/>
      <c r="AHV17" s="19"/>
      <c r="AHW17" s="19"/>
      <c r="AHX17" s="19"/>
      <c r="AHY17" s="19"/>
      <c r="AHZ17" s="19"/>
      <c r="AIA17" s="19"/>
      <c r="AIB17" s="19"/>
      <c r="AIC17" s="19"/>
      <c r="AID17" s="19"/>
      <c r="AIE17" s="19"/>
      <c r="AIF17" s="19"/>
      <c r="AIG17" s="19"/>
      <c r="AIH17" s="19"/>
      <c r="AII17" s="19"/>
      <c r="AIJ17" s="19"/>
      <c r="AIK17" s="19"/>
      <c r="AIL17" s="19"/>
      <c r="AIM17" s="19"/>
      <c r="AIN17" s="19"/>
      <c r="AIO17" s="19"/>
      <c r="AIP17" s="19"/>
      <c r="AIQ17" s="19"/>
      <c r="AIR17" s="19"/>
      <c r="AIS17" s="19"/>
      <c r="AIT17" s="19"/>
      <c r="AIU17" s="19"/>
      <c r="AIV17" s="19"/>
      <c r="AIW17" s="19"/>
      <c r="AIX17" s="19"/>
      <c r="AIY17" s="19"/>
      <c r="AIZ17" s="19"/>
      <c r="AJA17" s="19"/>
      <c r="AJB17" s="19"/>
      <c r="AJC17" s="19"/>
      <c r="AJD17" s="19"/>
      <c r="AJE17" s="19"/>
      <c r="AJF17" s="19"/>
      <c r="AJG17" s="19"/>
      <c r="AJH17" s="19"/>
      <c r="AJI17" s="19"/>
      <c r="AJJ17" s="19"/>
      <c r="AJK17" s="19"/>
      <c r="AJL17" s="19"/>
      <c r="AJM17" s="19"/>
      <c r="AJN17" s="19"/>
      <c r="AJO17" s="19"/>
      <c r="AJP17" s="19"/>
      <c r="AJQ17" s="19"/>
      <c r="AJR17" s="19"/>
      <c r="AJS17" s="19"/>
      <c r="AJT17" s="19"/>
      <c r="AJU17" s="19"/>
      <c r="AJV17" s="19"/>
      <c r="AJW17" s="19"/>
      <c r="AJX17" s="19"/>
      <c r="AJY17" s="19"/>
      <c r="AJZ17" s="19"/>
      <c r="AKA17" s="19"/>
      <c r="AKB17" s="19"/>
      <c r="AKC17" s="19"/>
      <c r="AKD17" s="19"/>
      <c r="AKE17" s="19"/>
      <c r="AKF17" s="19"/>
      <c r="AKG17" s="19"/>
      <c r="AKH17" s="19"/>
      <c r="AKI17" s="19"/>
      <c r="AKJ17" s="19"/>
      <c r="AKK17" s="19"/>
      <c r="AKL17" s="19"/>
      <c r="AKM17" s="19"/>
      <c r="AKN17" s="19"/>
      <c r="AKO17" s="19"/>
      <c r="AKP17" s="19"/>
      <c r="AKQ17" s="19"/>
      <c r="AKR17" s="19"/>
      <c r="AKS17" s="19"/>
      <c r="AKT17" s="19"/>
      <c r="AKU17" s="19"/>
      <c r="AKV17" s="19"/>
      <c r="AKW17" s="19"/>
      <c r="AKX17" s="19"/>
      <c r="AKY17" s="19"/>
      <c r="AKZ17" s="19"/>
      <c r="ALA17" s="19"/>
      <c r="ALB17" s="19"/>
      <c r="ALC17" s="19"/>
      <c r="ALD17" s="19"/>
      <c r="ALE17" s="19"/>
      <c r="ALF17" s="19"/>
      <c r="ALG17" s="19"/>
      <c r="ALH17" s="19"/>
      <c r="ALI17" s="19"/>
      <c r="ALJ17" s="19"/>
      <c r="ALK17" s="19"/>
      <c r="ALL17" s="19"/>
      <c r="ALM17" s="19"/>
      <c r="ALN17" s="19"/>
      <c r="ALO17" s="19"/>
      <c r="ALP17" s="19"/>
      <c r="ALQ17" s="19"/>
      <c r="ALR17" s="19"/>
      <c r="ALS17" s="19"/>
      <c r="ALT17" s="19"/>
      <c r="ALU17" s="19"/>
      <c r="ALV17" s="19"/>
      <c r="ALW17" s="19"/>
      <c r="ALX17" s="19"/>
      <c r="ALY17" s="19"/>
      <c r="ALZ17" s="19"/>
      <c r="AMA17" s="19"/>
    </row>
    <row r="18" spans="1:1015">
      <c r="A18" s="37">
        <f t="shared" si="3"/>
        <v>14</v>
      </c>
      <c r="B18" s="38">
        <v>43900</v>
      </c>
      <c r="C18" s="41">
        <f t="shared" si="4"/>
        <v>681</v>
      </c>
      <c r="D18" s="39">
        <f t="shared" ref="D18:D51" si="7">+C18*2</f>
        <v>1362</v>
      </c>
      <c r="E18" s="39">
        <f t="shared" si="1"/>
        <v>2043</v>
      </c>
      <c r="F18" s="40">
        <f t="shared" si="2"/>
        <v>2724</v>
      </c>
      <c r="G18" s="72">
        <f t="shared" si="5"/>
        <v>2152</v>
      </c>
      <c r="H18" s="73">
        <f t="shared" si="6"/>
        <v>359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  <c r="ALZ18" s="19"/>
      <c r="AMA18" s="19"/>
    </row>
    <row r="19" spans="1:1015">
      <c r="A19" s="36">
        <f t="shared" si="3"/>
        <v>15</v>
      </c>
      <c r="B19" s="42">
        <v>45800</v>
      </c>
      <c r="C19" s="43">
        <f t="shared" si="4"/>
        <v>710</v>
      </c>
      <c r="D19" s="44">
        <f t="shared" si="7"/>
        <v>1420</v>
      </c>
      <c r="E19" s="44">
        <f t="shared" si="1"/>
        <v>2130</v>
      </c>
      <c r="F19" s="45">
        <f t="shared" si="2"/>
        <v>2840</v>
      </c>
      <c r="G19" s="72">
        <f t="shared" si="5"/>
        <v>2245</v>
      </c>
      <c r="H19" s="73">
        <f t="shared" si="6"/>
        <v>374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/>
      <c r="LP19" s="19"/>
      <c r="LQ19" s="19"/>
      <c r="LR19" s="19"/>
      <c r="LS19" s="19"/>
      <c r="LT19" s="19"/>
      <c r="LU19" s="19"/>
      <c r="LV19" s="19"/>
      <c r="LW19" s="19"/>
      <c r="LX19" s="19"/>
      <c r="LY19" s="19"/>
      <c r="LZ19" s="19"/>
      <c r="MA19" s="19"/>
      <c r="MB19" s="19"/>
      <c r="MC19" s="19"/>
      <c r="MD19" s="19"/>
      <c r="ME19" s="19"/>
      <c r="MF19" s="19"/>
      <c r="MG19" s="19"/>
      <c r="MH19" s="19"/>
      <c r="MI19" s="19"/>
      <c r="MJ19" s="19"/>
      <c r="MK19" s="19"/>
      <c r="ML19" s="19"/>
      <c r="MM19" s="19"/>
      <c r="MN19" s="19"/>
      <c r="MO19" s="19"/>
      <c r="MP19" s="19"/>
      <c r="MQ19" s="19"/>
      <c r="MR19" s="19"/>
      <c r="MS19" s="19"/>
      <c r="MT19" s="19"/>
      <c r="MU19" s="19"/>
      <c r="MV19" s="19"/>
      <c r="MW19" s="19"/>
      <c r="MX19" s="19"/>
      <c r="MY19" s="19"/>
      <c r="MZ19" s="19"/>
      <c r="NA19" s="19"/>
      <c r="NB19" s="19"/>
      <c r="NC19" s="19"/>
      <c r="ND19" s="19"/>
      <c r="NE19" s="19"/>
      <c r="NF19" s="19"/>
      <c r="NG19" s="19"/>
      <c r="NH19" s="19"/>
      <c r="NI19" s="19"/>
      <c r="NJ19" s="19"/>
      <c r="NK19" s="19"/>
      <c r="NL19" s="19"/>
      <c r="NM19" s="19"/>
      <c r="NN19" s="19"/>
      <c r="NO19" s="19"/>
      <c r="NP19" s="19"/>
      <c r="NQ19" s="19"/>
      <c r="NR19" s="19"/>
      <c r="NS19" s="19"/>
      <c r="NT19" s="19"/>
      <c r="NU19" s="19"/>
      <c r="NV19" s="19"/>
      <c r="NW19" s="19"/>
      <c r="NX19" s="19"/>
      <c r="NY19" s="19"/>
      <c r="NZ19" s="19"/>
      <c r="OA19" s="19"/>
      <c r="OB19" s="19"/>
      <c r="OC19" s="19"/>
      <c r="OD19" s="19"/>
      <c r="OE19" s="19"/>
      <c r="OF19" s="19"/>
      <c r="OG19" s="19"/>
      <c r="OH19" s="19"/>
      <c r="OI19" s="19"/>
      <c r="OJ19" s="19"/>
      <c r="OK19" s="19"/>
      <c r="OL19" s="19"/>
      <c r="OM19" s="19"/>
      <c r="ON19" s="19"/>
      <c r="OO19" s="19"/>
      <c r="OP19" s="19"/>
      <c r="OQ19" s="19"/>
      <c r="OR19" s="19"/>
      <c r="OS19" s="19"/>
      <c r="OT19" s="19"/>
      <c r="OU19" s="19"/>
      <c r="OV19" s="19"/>
      <c r="OW19" s="19"/>
      <c r="OX19" s="19"/>
      <c r="OY19" s="19"/>
      <c r="OZ19" s="19"/>
      <c r="PA19" s="19"/>
      <c r="PB19" s="19"/>
      <c r="PC19" s="19"/>
      <c r="PD19" s="19"/>
      <c r="PE19" s="19"/>
      <c r="PF19" s="19"/>
      <c r="PG19" s="19"/>
      <c r="PH19" s="19"/>
      <c r="PI19" s="19"/>
      <c r="PJ19" s="19"/>
      <c r="PK19" s="19"/>
      <c r="PL19" s="19"/>
      <c r="PM19" s="19"/>
      <c r="PN19" s="19"/>
      <c r="PO19" s="19"/>
      <c r="PP19" s="19"/>
      <c r="PQ19" s="19"/>
      <c r="PR19" s="19"/>
      <c r="PS19" s="19"/>
      <c r="PT19" s="19"/>
      <c r="PU19" s="19"/>
      <c r="PV19" s="19"/>
      <c r="PW19" s="19"/>
      <c r="PX19" s="19"/>
      <c r="PY19" s="19"/>
      <c r="PZ19" s="19"/>
      <c r="QA19" s="19"/>
      <c r="QB19" s="19"/>
      <c r="QC19" s="19"/>
      <c r="QD19" s="19"/>
      <c r="QE19" s="19"/>
      <c r="QF19" s="19"/>
      <c r="QG19" s="19"/>
      <c r="QH19" s="19"/>
      <c r="QI19" s="19"/>
      <c r="QJ19" s="19"/>
      <c r="QK19" s="19"/>
      <c r="QL19" s="19"/>
      <c r="QM19" s="19"/>
      <c r="QN19" s="19"/>
      <c r="QO19" s="19"/>
      <c r="QP19" s="19"/>
      <c r="QQ19" s="19"/>
      <c r="QR19" s="19"/>
      <c r="QS19" s="19"/>
      <c r="QT19" s="19"/>
      <c r="QU19" s="19"/>
      <c r="QV19" s="19"/>
      <c r="QW19" s="19"/>
      <c r="QX19" s="19"/>
      <c r="QY19" s="19"/>
      <c r="QZ19" s="19"/>
      <c r="RA19" s="19"/>
      <c r="RB19" s="19"/>
      <c r="RC19" s="19"/>
      <c r="RD19" s="19"/>
      <c r="RE19" s="19"/>
      <c r="RF19" s="19"/>
      <c r="RG19" s="19"/>
      <c r="RH19" s="19"/>
      <c r="RI19" s="19"/>
      <c r="RJ19" s="19"/>
      <c r="RK19" s="19"/>
      <c r="RL19" s="19"/>
      <c r="RM19" s="19"/>
      <c r="RN19" s="19"/>
      <c r="RO19" s="19"/>
      <c r="RP19" s="19"/>
      <c r="RQ19" s="19"/>
      <c r="RR19" s="19"/>
      <c r="RS19" s="19"/>
      <c r="RT19" s="19"/>
      <c r="RU19" s="19"/>
      <c r="RV19" s="19"/>
      <c r="RW19" s="19"/>
      <c r="RX19" s="19"/>
      <c r="RY19" s="19"/>
      <c r="RZ19" s="19"/>
      <c r="SA19" s="19"/>
      <c r="SB19" s="19"/>
      <c r="SC19" s="19"/>
      <c r="SD19" s="19"/>
      <c r="SE19" s="19"/>
      <c r="SF19" s="19"/>
      <c r="SG19" s="19"/>
      <c r="SH19" s="19"/>
      <c r="SI19" s="19"/>
      <c r="SJ19" s="19"/>
      <c r="SK19" s="19"/>
      <c r="SL19" s="19"/>
      <c r="SM19" s="19"/>
      <c r="SN19" s="19"/>
      <c r="SO19" s="19"/>
      <c r="SP19" s="19"/>
      <c r="SQ19" s="19"/>
      <c r="SR19" s="19"/>
      <c r="SS19" s="19"/>
      <c r="ST19" s="19"/>
      <c r="SU19" s="19"/>
      <c r="SV19" s="19"/>
      <c r="SW19" s="19"/>
      <c r="SX19" s="19"/>
      <c r="SY19" s="19"/>
      <c r="SZ19" s="19"/>
      <c r="TA19" s="19"/>
      <c r="TB19" s="19"/>
      <c r="TC19" s="19"/>
      <c r="TD19" s="19"/>
      <c r="TE19" s="19"/>
      <c r="TF19" s="19"/>
      <c r="TG19" s="19"/>
      <c r="TH19" s="19"/>
      <c r="TI19" s="19"/>
      <c r="TJ19" s="19"/>
      <c r="TK19" s="19"/>
      <c r="TL19" s="19"/>
      <c r="TM19" s="19"/>
      <c r="TN19" s="19"/>
      <c r="TO19" s="19"/>
      <c r="TP19" s="19"/>
      <c r="TQ19" s="19"/>
      <c r="TR19" s="19"/>
      <c r="TS19" s="19"/>
      <c r="TT19" s="19"/>
      <c r="TU19" s="19"/>
      <c r="TV19" s="19"/>
      <c r="TW19" s="19"/>
      <c r="TX19" s="19"/>
      <c r="TY19" s="19"/>
      <c r="TZ19" s="19"/>
      <c r="UA19" s="19"/>
      <c r="UB19" s="19"/>
      <c r="UC19" s="19"/>
      <c r="UD19" s="19"/>
      <c r="UE19" s="19"/>
      <c r="UF19" s="19"/>
      <c r="UG19" s="19"/>
      <c r="UH19" s="19"/>
      <c r="UI19" s="19"/>
      <c r="UJ19" s="19"/>
      <c r="UK19" s="19"/>
      <c r="UL19" s="19"/>
      <c r="UM19" s="19"/>
      <c r="UN19" s="19"/>
      <c r="UO19" s="19"/>
      <c r="UP19" s="19"/>
      <c r="UQ19" s="19"/>
      <c r="UR19" s="19"/>
      <c r="US19" s="19"/>
      <c r="UT19" s="19"/>
      <c r="UU19" s="19"/>
      <c r="UV19" s="19"/>
      <c r="UW19" s="19"/>
      <c r="UX19" s="19"/>
      <c r="UY19" s="19"/>
      <c r="UZ19" s="19"/>
      <c r="VA19" s="19"/>
      <c r="VB19" s="19"/>
      <c r="VC19" s="19"/>
      <c r="VD19" s="19"/>
      <c r="VE19" s="19"/>
      <c r="VF19" s="19"/>
      <c r="VG19" s="19"/>
      <c r="VH19" s="19"/>
      <c r="VI19" s="19"/>
      <c r="VJ19" s="19"/>
      <c r="VK19" s="19"/>
      <c r="VL19" s="19"/>
      <c r="VM19" s="19"/>
      <c r="VN19" s="19"/>
      <c r="VO19" s="19"/>
      <c r="VP19" s="19"/>
      <c r="VQ19" s="19"/>
      <c r="VR19" s="19"/>
      <c r="VS19" s="19"/>
      <c r="VT19" s="19"/>
      <c r="VU19" s="19"/>
      <c r="VV19" s="19"/>
      <c r="VW19" s="19"/>
      <c r="VX19" s="19"/>
      <c r="VY19" s="19"/>
      <c r="VZ19" s="19"/>
      <c r="WA19" s="19"/>
      <c r="WB19" s="19"/>
      <c r="WC19" s="19"/>
      <c r="WD19" s="19"/>
      <c r="WE19" s="19"/>
      <c r="WF19" s="19"/>
      <c r="WG19" s="19"/>
      <c r="WH19" s="19"/>
      <c r="WI19" s="19"/>
      <c r="WJ19" s="19"/>
      <c r="WK19" s="19"/>
      <c r="WL19" s="19"/>
      <c r="WM19" s="19"/>
      <c r="WN19" s="19"/>
      <c r="WO19" s="19"/>
      <c r="WP19" s="19"/>
      <c r="WQ19" s="19"/>
      <c r="WR19" s="19"/>
      <c r="WS19" s="19"/>
      <c r="WT19" s="19"/>
      <c r="WU19" s="19"/>
      <c r="WV19" s="19"/>
      <c r="WW19" s="19"/>
      <c r="WX19" s="19"/>
      <c r="WY19" s="19"/>
      <c r="WZ19" s="19"/>
      <c r="XA19" s="19"/>
      <c r="XB19" s="19"/>
      <c r="XC19" s="19"/>
      <c r="XD19" s="19"/>
      <c r="XE19" s="19"/>
      <c r="XF19" s="19"/>
      <c r="XG19" s="19"/>
      <c r="XH19" s="19"/>
      <c r="XI19" s="19"/>
      <c r="XJ19" s="19"/>
      <c r="XK19" s="19"/>
      <c r="XL19" s="19"/>
      <c r="XM19" s="19"/>
      <c r="XN19" s="19"/>
      <c r="XO19" s="19"/>
      <c r="XP19" s="19"/>
      <c r="XQ19" s="19"/>
      <c r="XR19" s="19"/>
      <c r="XS19" s="19"/>
      <c r="XT19" s="19"/>
      <c r="XU19" s="19"/>
      <c r="XV19" s="19"/>
      <c r="XW19" s="19"/>
      <c r="XX19" s="19"/>
      <c r="XY19" s="19"/>
      <c r="XZ19" s="19"/>
      <c r="YA19" s="19"/>
      <c r="YB19" s="19"/>
      <c r="YC19" s="19"/>
      <c r="YD19" s="19"/>
      <c r="YE19" s="19"/>
      <c r="YF19" s="19"/>
      <c r="YG19" s="19"/>
      <c r="YH19" s="19"/>
      <c r="YI19" s="19"/>
      <c r="YJ19" s="19"/>
      <c r="YK19" s="19"/>
      <c r="YL19" s="19"/>
      <c r="YM19" s="19"/>
      <c r="YN19" s="19"/>
      <c r="YO19" s="19"/>
      <c r="YP19" s="19"/>
      <c r="YQ19" s="19"/>
      <c r="YR19" s="19"/>
      <c r="YS19" s="19"/>
      <c r="YT19" s="19"/>
      <c r="YU19" s="19"/>
      <c r="YV19" s="19"/>
      <c r="YW19" s="19"/>
      <c r="YX19" s="19"/>
      <c r="YY19" s="19"/>
      <c r="YZ19" s="19"/>
      <c r="ZA19" s="19"/>
      <c r="ZB19" s="19"/>
      <c r="ZC19" s="19"/>
      <c r="ZD19" s="19"/>
      <c r="ZE19" s="19"/>
      <c r="ZF19" s="19"/>
      <c r="ZG19" s="19"/>
      <c r="ZH19" s="19"/>
      <c r="ZI19" s="19"/>
      <c r="ZJ19" s="19"/>
      <c r="ZK19" s="19"/>
      <c r="ZL19" s="19"/>
      <c r="ZM19" s="19"/>
      <c r="ZN19" s="19"/>
      <c r="ZO19" s="19"/>
      <c r="ZP19" s="19"/>
      <c r="ZQ19" s="19"/>
      <c r="ZR19" s="19"/>
      <c r="ZS19" s="19"/>
      <c r="ZT19" s="19"/>
      <c r="ZU19" s="19"/>
      <c r="ZV19" s="19"/>
      <c r="ZW19" s="19"/>
      <c r="ZX19" s="19"/>
      <c r="ZY19" s="19"/>
      <c r="ZZ19" s="19"/>
      <c r="AAA19" s="19"/>
      <c r="AAB19" s="19"/>
      <c r="AAC19" s="19"/>
      <c r="AAD19" s="19"/>
      <c r="AAE19" s="19"/>
      <c r="AAF19" s="19"/>
      <c r="AAG19" s="19"/>
      <c r="AAH19" s="19"/>
      <c r="AAI19" s="19"/>
      <c r="AAJ19" s="19"/>
      <c r="AAK19" s="19"/>
      <c r="AAL19" s="19"/>
      <c r="AAM19" s="19"/>
      <c r="AAN19" s="19"/>
      <c r="AAO19" s="19"/>
      <c r="AAP19" s="19"/>
      <c r="AAQ19" s="19"/>
      <c r="AAR19" s="19"/>
      <c r="AAS19" s="19"/>
      <c r="AAT19" s="19"/>
      <c r="AAU19" s="19"/>
      <c r="AAV19" s="19"/>
      <c r="AAW19" s="19"/>
      <c r="AAX19" s="19"/>
      <c r="AAY19" s="19"/>
      <c r="AAZ19" s="19"/>
      <c r="ABA19" s="19"/>
      <c r="ABB19" s="19"/>
      <c r="ABC19" s="19"/>
      <c r="ABD19" s="19"/>
      <c r="ABE19" s="19"/>
      <c r="ABF19" s="19"/>
      <c r="ABG19" s="19"/>
      <c r="ABH19" s="19"/>
      <c r="ABI19" s="19"/>
      <c r="ABJ19" s="19"/>
      <c r="ABK19" s="19"/>
      <c r="ABL19" s="19"/>
      <c r="ABM19" s="19"/>
      <c r="ABN19" s="19"/>
      <c r="ABO19" s="19"/>
      <c r="ABP19" s="19"/>
      <c r="ABQ19" s="19"/>
      <c r="ABR19" s="19"/>
      <c r="ABS19" s="19"/>
      <c r="ABT19" s="19"/>
      <c r="ABU19" s="19"/>
      <c r="ABV19" s="19"/>
      <c r="ABW19" s="19"/>
      <c r="ABX19" s="19"/>
      <c r="ABY19" s="19"/>
      <c r="ABZ19" s="19"/>
      <c r="ACA19" s="19"/>
      <c r="ACB19" s="19"/>
      <c r="ACC19" s="19"/>
      <c r="ACD19" s="19"/>
      <c r="ACE19" s="19"/>
      <c r="ACF19" s="19"/>
      <c r="ACG19" s="19"/>
      <c r="ACH19" s="19"/>
      <c r="ACI19" s="19"/>
      <c r="ACJ19" s="19"/>
      <c r="ACK19" s="19"/>
      <c r="ACL19" s="19"/>
      <c r="ACM19" s="19"/>
      <c r="ACN19" s="19"/>
      <c r="ACO19" s="19"/>
      <c r="ACP19" s="19"/>
      <c r="ACQ19" s="19"/>
      <c r="ACR19" s="19"/>
      <c r="ACS19" s="19"/>
      <c r="ACT19" s="19"/>
      <c r="ACU19" s="19"/>
      <c r="ACV19" s="19"/>
      <c r="ACW19" s="19"/>
      <c r="ACX19" s="19"/>
      <c r="ACY19" s="19"/>
      <c r="ACZ19" s="19"/>
      <c r="ADA19" s="19"/>
      <c r="ADB19" s="19"/>
      <c r="ADC19" s="19"/>
      <c r="ADD19" s="19"/>
      <c r="ADE19" s="19"/>
      <c r="ADF19" s="19"/>
      <c r="ADG19" s="19"/>
      <c r="ADH19" s="19"/>
      <c r="ADI19" s="19"/>
      <c r="ADJ19" s="19"/>
      <c r="ADK19" s="19"/>
      <c r="ADL19" s="19"/>
      <c r="ADM19" s="19"/>
      <c r="ADN19" s="19"/>
      <c r="ADO19" s="19"/>
      <c r="ADP19" s="19"/>
      <c r="ADQ19" s="19"/>
      <c r="ADR19" s="19"/>
      <c r="ADS19" s="19"/>
      <c r="ADT19" s="19"/>
      <c r="ADU19" s="19"/>
      <c r="ADV19" s="19"/>
      <c r="ADW19" s="19"/>
      <c r="ADX19" s="19"/>
      <c r="ADY19" s="19"/>
      <c r="ADZ19" s="19"/>
      <c r="AEA19" s="19"/>
      <c r="AEB19" s="19"/>
      <c r="AEC19" s="19"/>
      <c r="AED19" s="19"/>
      <c r="AEE19" s="19"/>
      <c r="AEF19" s="19"/>
      <c r="AEG19" s="19"/>
      <c r="AEH19" s="19"/>
      <c r="AEI19" s="19"/>
      <c r="AEJ19" s="19"/>
      <c r="AEK19" s="19"/>
      <c r="AEL19" s="19"/>
      <c r="AEM19" s="19"/>
      <c r="AEN19" s="19"/>
      <c r="AEO19" s="19"/>
      <c r="AEP19" s="19"/>
      <c r="AEQ19" s="19"/>
      <c r="AER19" s="19"/>
      <c r="AES19" s="19"/>
      <c r="AET19" s="19"/>
      <c r="AEU19" s="19"/>
      <c r="AEV19" s="19"/>
      <c r="AEW19" s="19"/>
      <c r="AEX19" s="19"/>
      <c r="AEY19" s="19"/>
      <c r="AEZ19" s="19"/>
      <c r="AFA19" s="19"/>
      <c r="AFB19" s="19"/>
      <c r="AFC19" s="19"/>
      <c r="AFD19" s="19"/>
      <c r="AFE19" s="19"/>
      <c r="AFF19" s="19"/>
      <c r="AFG19" s="19"/>
      <c r="AFH19" s="19"/>
      <c r="AFI19" s="19"/>
      <c r="AFJ19" s="19"/>
      <c r="AFK19" s="19"/>
      <c r="AFL19" s="19"/>
      <c r="AFM19" s="19"/>
      <c r="AFN19" s="19"/>
      <c r="AFO19" s="19"/>
      <c r="AFP19" s="19"/>
      <c r="AFQ19" s="19"/>
      <c r="AFR19" s="19"/>
      <c r="AFS19" s="19"/>
      <c r="AFT19" s="19"/>
      <c r="AFU19" s="19"/>
      <c r="AFV19" s="19"/>
      <c r="AFW19" s="19"/>
      <c r="AFX19" s="19"/>
      <c r="AFY19" s="19"/>
      <c r="AFZ19" s="19"/>
      <c r="AGA19" s="19"/>
      <c r="AGB19" s="19"/>
      <c r="AGC19" s="19"/>
      <c r="AGD19" s="19"/>
      <c r="AGE19" s="19"/>
      <c r="AGF19" s="19"/>
      <c r="AGG19" s="19"/>
      <c r="AGH19" s="19"/>
      <c r="AGI19" s="19"/>
      <c r="AGJ19" s="19"/>
      <c r="AGK19" s="19"/>
      <c r="AGL19" s="19"/>
      <c r="AGM19" s="19"/>
      <c r="AGN19" s="19"/>
      <c r="AGO19" s="19"/>
      <c r="AGP19" s="19"/>
      <c r="AGQ19" s="19"/>
      <c r="AGR19" s="19"/>
      <c r="AGS19" s="19"/>
      <c r="AGT19" s="19"/>
      <c r="AGU19" s="19"/>
      <c r="AGV19" s="19"/>
      <c r="AGW19" s="19"/>
      <c r="AGX19" s="19"/>
      <c r="AGY19" s="19"/>
      <c r="AGZ19" s="19"/>
      <c r="AHA19" s="19"/>
      <c r="AHB19" s="19"/>
      <c r="AHC19" s="19"/>
      <c r="AHD19" s="19"/>
      <c r="AHE19" s="19"/>
      <c r="AHF19" s="19"/>
      <c r="AHG19" s="19"/>
      <c r="AHH19" s="19"/>
      <c r="AHI19" s="19"/>
      <c r="AHJ19" s="19"/>
      <c r="AHK19" s="19"/>
      <c r="AHL19" s="19"/>
      <c r="AHM19" s="19"/>
      <c r="AHN19" s="19"/>
      <c r="AHO19" s="19"/>
      <c r="AHP19" s="19"/>
      <c r="AHQ19" s="19"/>
      <c r="AHR19" s="19"/>
      <c r="AHS19" s="19"/>
      <c r="AHT19" s="19"/>
      <c r="AHU19" s="19"/>
      <c r="AHV19" s="19"/>
      <c r="AHW19" s="19"/>
      <c r="AHX19" s="19"/>
      <c r="AHY19" s="19"/>
      <c r="AHZ19" s="19"/>
      <c r="AIA19" s="19"/>
      <c r="AIB19" s="19"/>
      <c r="AIC19" s="19"/>
      <c r="AID19" s="19"/>
      <c r="AIE19" s="19"/>
      <c r="AIF19" s="19"/>
      <c r="AIG19" s="19"/>
      <c r="AIH19" s="19"/>
      <c r="AII19" s="19"/>
      <c r="AIJ19" s="19"/>
      <c r="AIK19" s="19"/>
      <c r="AIL19" s="19"/>
      <c r="AIM19" s="19"/>
      <c r="AIN19" s="19"/>
      <c r="AIO19" s="19"/>
      <c r="AIP19" s="19"/>
      <c r="AIQ19" s="19"/>
      <c r="AIR19" s="19"/>
      <c r="AIS19" s="19"/>
      <c r="AIT19" s="19"/>
      <c r="AIU19" s="19"/>
      <c r="AIV19" s="19"/>
      <c r="AIW19" s="19"/>
      <c r="AIX19" s="19"/>
      <c r="AIY19" s="19"/>
      <c r="AIZ19" s="19"/>
      <c r="AJA19" s="19"/>
      <c r="AJB19" s="19"/>
      <c r="AJC19" s="19"/>
      <c r="AJD19" s="19"/>
      <c r="AJE19" s="19"/>
      <c r="AJF19" s="19"/>
      <c r="AJG19" s="19"/>
      <c r="AJH19" s="19"/>
      <c r="AJI19" s="19"/>
      <c r="AJJ19" s="19"/>
      <c r="AJK19" s="19"/>
      <c r="AJL19" s="19"/>
      <c r="AJM19" s="19"/>
      <c r="AJN19" s="19"/>
      <c r="AJO19" s="19"/>
      <c r="AJP19" s="19"/>
      <c r="AJQ19" s="19"/>
      <c r="AJR19" s="19"/>
      <c r="AJS19" s="19"/>
      <c r="AJT19" s="19"/>
      <c r="AJU19" s="19"/>
      <c r="AJV19" s="19"/>
      <c r="AJW19" s="19"/>
      <c r="AJX19" s="19"/>
      <c r="AJY19" s="19"/>
      <c r="AJZ19" s="19"/>
      <c r="AKA19" s="19"/>
      <c r="AKB19" s="19"/>
      <c r="AKC19" s="19"/>
      <c r="AKD19" s="19"/>
      <c r="AKE19" s="19"/>
      <c r="AKF19" s="19"/>
      <c r="AKG19" s="19"/>
      <c r="AKH19" s="19"/>
      <c r="AKI19" s="19"/>
      <c r="AKJ19" s="19"/>
      <c r="AKK19" s="19"/>
      <c r="AKL19" s="19"/>
      <c r="AKM19" s="19"/>
      <c r="AKN19" s="19"/>
      <c r="AKO19" s="19"/>
      <c r="AKP19" s="19"/>
      <c r="AKQ19" s="19"/>
      <c r="AKR19" s="19"/>
      <c r="AKS19" s="19"/>
      <c r="AKT19" s="19"/>
      <c r="AKU19" s="19"/>
      <c r="AKV19" s="19"/>
      <c r="AKW19" s="19"/>
      <c r="AKX19" s="19"/>
      <c r="AKY19" s="19"/>
      <c r="AKZ19" s="19"/>
      <c r="ALA19" s="19"/>
      <c r="ALB19" s="19"/>
      <c r="ALC19" s="19"/>
      <c r="ALD19" s="19"/>
      <c r="ALE19" s="19"/>
      <c r="ALF19" s="19"/>
      <c r="ALG19" s="19"/>
      <c r="ALH19" s="19"/>
      <c r="ALI19" s="19"/>
      <c r="ALJ19" s="19"/>
      <c r="ALK19" s="19"/>
      <c r="ALL19" s="19"/>
      <c r="ALM19" s="19"/>
      <c r="ALN19" s="19"/>
      <c r="ALO19" s="19"/>
      <c r="ALP19" s="19"/>
      <c r="ALQ19" s="19"/>
      <c r="ALR19" s="19"/>
      <c r="ALS19" s="19"/>
      <c r="ALT19" s="19"/>
      <c r="ALU19" s="19"/>
      <c r="ALV19" s="19"/>
      <c r="ALW19" s="19"/>
      <c r="ALX19" s="19"/>
      <c r="ALY19" s="19"/>
      <c r="ALZ19" s="19"/>
      <c r="AMA19" s="19"/>
    </row>
    <row r="20" spans="1:1015">
      <c r="A20" s="37">
        <f t="shared" si="3"/>
        <v>16</v>
      </c>
      <c r="B20" s="38">
        <v>48200</v>
      </c>
      <c r="C20" s="41">
        <f t="shared" si="4"/>
        <v>748</v>
      </c>
      <c r="D20" s="39">
        <f t="shared" si="7"/>
        <v>1496</v>
      </c>
      <c r="E20" s="39">
        <f t="shared" si="1"/>
        <v>2244</v>
      </c>
      <c r="F20" s="40">
        <f t="shared" si="2"/>
        <v>2992</v>
      </c>
      <c r="G20" s="74">
        <f t="shared" si="5"/>
        <v>2362</v>
      </c>
      <c r="H20" s="75">
        <f t="shared" si="6"/>
        <v>394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  <c r="ZV20" s="19"/>
      <c r="ZW20" s="19"/>
      <c r="ZX20" s="19"/>
      <c r="ZY20" s="19"/>
      <c r="ZZ20" s="19"/>
      <c r="AAA20" s="19"/>
      <c r="AAB20" s="19"/>
      <c r="AAC20" s="19"/>
      <c r="AAD20" s="19"/>
      <c r="AAE20" s="19"/>
      <c r="AAF20" s="19"/>
      <c r="AAG20" s="19"/>
      <c r="AAH20" s="19"/>
      <c r="AAI20" s="19"/>
      <c r="AAJ20" s="19"/>
      <c r="AAK20" s="19"/>
      <c r="AAL20" s="19"/>
      <c r="AAM20" s="19"/>
      <c r="AAN20" s="19"/>
      <c r="AAO20" s="19"/>
      <c r="AAP20" s="19"/>
      <c r="AAQ20" s="19"/>
      <c r="AAR20" s="19"/>
      <c r="AAS20" s="19"/>
      <c r="AAT20" s="19"/>
      <c r="AAU20" s="19"/>
      <c r="AAV20" s="19"/>
      <c r="AAW20" s="19"/>
      <c r="AAX20" s="19"/>
      <c r="AAY20" s="19"/>
      <c r="AAZ20" s="19"/>
      <c r="ABA20" s="19"/>
      <c r="ABB20" s="19"/>
      <c r="ABC20" s="19"/>
      <c r="ABD20" s="19"/>
      <c r="ABE20" s="19"/>
      <c r="ABF20" s="19"/>
      <c r="ABG20" s="19"/>
      <c r="ABH20" s="19"/>
      <c r="ABI20" s="19"/>
      <c r="ABJ20" s="19"/>
      <c r="ABK20" s="19"/>
      <c r="ABL20" s="19"/>
      <c r="ABM20" s="19"/>
      <c r="ABN20" s="19"/>
      <c r="ABO20" s="19"/>
      <c r="ABP20" s="19"/>
      <c r="ABQ20" s="19"/>
      <c r="ABR20" s="19"/>
      <c r="ABS20" s="19"/>
      <c r="ABT20" s="19"/>
      <c r="ABU20" s="19"/>
      <c r="ABV20" s="19"/>
      <c r="ABW20" s="19"/>
      <c r="ABX20" s="19"/>
      <c r="ABY20" s="19"/>
      <c r="ABZ20" s="19"/>
      <c r="ACA20" s="19"/>
      <c r="ACB20" s="19"/>
      <c r="ACC20" s="19"/>
      <c r="ACD20" s="19"/>
      <c r="ACE20" s="19"/>
      <c r="ACF20" s="19"/>
      <c r="ACG20" s="19"/>
      <c r="ACH20" s="19"/>
      <c r="ACI20" s="19"/>
      <c r="ACJ20" s="19"/>
      <c r="ACK20" s="19"/>
      <c r="ACL20" s="19"/>
      <c r="ACM20" s="19"/>
      <c r="ACN20" s="19"/>
      <c r="ACO20" s="19"/>
      <c r="ACP20" s="19"/>
      <c r="ACQ20" s="19"/>
      <c r="ACR20" s="19"/>
      <c r="ACS20" s="19"/>
      <c r="ACT20" s="19"/>
      <c r="ACU20" s="19"/>
      <c r="ACV20" s="19"/>
      <c r="ACW20" s="19"/>
      <c r="ACX20" s="19"/>
      <c r="ACY20" s="19"/>
      <c r="ACZ20" s="19"/>
      <c r="ADA20" s="19"/>
      <c r="ADB20" s="19"/>
      <c r="ADC20" s="19"/>
      <c r="ADD20" s="19"/>
      <c r="ADE20" s="19"/>
      <c r="ADF20" s="19"/>
      <c r="ADG20" s="19"/>
      <c r="ADH20" s="19"/>
      <c r="ADI20" s="19"/>
      <c r="ADJ20" s="19"/>
      <c r="ADK20" s="19"/>
      <c r="ADL20" s="19"/>
      <c r="ADM20" s="19"/>
      <c r="ADN20" s="19"/>
      <c r="ADO20" s="19"/>
      <c r="ADP20" s="19"/>
      <c r="ADQ20" s="19"/>
      <c r="ADR20" s="19"/>
      <c r="ADS20" s="19"/>
      <c r="ADT20" s="19"/>
      <c r="ADU20" s="19"/>
      <c r="ADV20" s="19"/>
      <c r="ADW20" s="19"/>
      <c r="ADX20" s="19"/>
      <c r="ADY20" s="19"/>
      <c r="ADZ20" s="19"/>
      <c r="AEA20" s="19"/>
      <c r="AEB20" s="19"/>
      <c r="AEC20" s="19"/>
      <c r="AED20" s="19"/>
      <c r="AEE20" s="19"/>
      <c r="AEF20" s="19"/>
      <c r="AEG20" s="19"/>
      <c r="AEH20" s="19"/>
      <c r="AEI20" s="19"/>
      <c r="AEJ20" s="19"/>
      <c r="AEK20" s="19"/>
      <c r="AEL20" s="19"/>
      <c r="AEM20" s="19"/>
      <c r="AEN20" s="19"/>
      <c r="AEO20" s="19"/>
      <c r="AEP20" s="19"/>
      <c r="AEQ20" s="19"/>
      <c r="AER20" s="19"/>
      <c r="AES20" s="19"/>
      <c r="AET20" s="19"/>
      <c r="AEU20" s="19"/>
      <c r="AEV20" s="19"/>
      <c r="AEW20" s="19"/>
      <c r="AEX20" s="19"/>
      <c r="AEY20" s="19"/>
      <c r="AEZ20" s="19"/>
      <c r="AFA20" s="19"/>
      <c r="AFB20" s="19"/>
      <c r="AFC20" s="19"/>
      <c r="AFD20" s="19"/>
      <c r="AFE20" s="19"/>
      <c r="AFF20" s="19"/>
      <c r="AFG20" s="19"/>
      <c r="AFH20" s="19"/>
      <c r="AFI20" s="19"/>
      <c r="AFJ20" s="19"/>
      <c r="AFK20" s="19"/>
      <c r="AFL20" s="19"/>
      <c r="AFM20" s="19"/>
      <c r="AFN20" s="19"/>
      <c r="AFO20" s="19"/>
      <c r="AFP20" s="19"/>
      <c r="AFQ20" s="19"/>
      <c r="AFR20" s="19"/>
      <c r="AFS20" s="19"/>
      <c r="AFT20" s="19"/>
      <c r="AFU20" s="19"/>
      <c r="AFV20" s="19"/>
      <c r="AFW20" s="19"/>
      <c r="AFX20" s="19"/>
      <c r="AFY20" s="19"/>
      <c r="AFZ20" s="19"/>
      <c r="AGA20" s="19"/>
      <c r="AGB20" s="19"/>
      <c r="AGC20" s="19"/>
      <c r="AGD20" s="19"/>
      <c r="AGE20" s="19"/>
      <c r="AGF20" s="19"/>
      <c r="AGG20" s="19"/>
      <c r="AGH20" s="19"/>
      <c r="AGI20" s="19"/>
      <c r="AGJ20" s="19"/>
      <c r="AGK20" s="19"/>
      <c r="AGL20" s="19"/>
      <c r="AGM20" s="19"/>
      <c r="AGN20" s="19"/>
      <c r="AGO20" s="19"/>
      <c r="AGP20" s="19"/>
      <c r="AGQ20" s="19"/>
      <c r="AGR20" s="19"/>
      <c r="AGS20" s="19"/>
      <c r="AGT20" s="19"/>
      <c r="AGU20" s="19"/>
      <c r="AGV20" s="19"/>
      <c r="AGW20" s="19"/>
      <c r="AGX20" s="19"/>
      <c r="AGY20" s="19"/>
      <c r="AGZ20" s="19"/>
      <c r="AHA20" s="19"/>
      <c r="AHB20" s="19"/>
      <c r="AHC20" s="19"/>
      <c r="AHD20" s="19"/>
      <c r="AHE20" s="19"/>
      <c r="AHF20" s="19"/>
      <c r="AHG20" s="19"/>
      <c r="AHH20" s="19"/>
      <c r="AHI20" s="19"/>
      <c r="AHJ20" s="19"/>
      <c r="AHK20" s="19"/>
      <c r="AHL20" s="19"/>
      <c r="AHM20" s="19"/>
      <c r="AHN20" s="19"/>
      <c r="AHO20" s="19"/>
      <c r="AHP20" s="19"/>
      <c r="AHQ20" s="19"/>
      <c r="AHR20" s="19"/>
      <c r="AHS20" s="19"/>
      <c r="AHT20" s="19"/>
      <c r="AHU20" s="19"/>
      <c r="AHV20" s="19"/>
      <c r="AHW20" s="19"/>
      <c r="AHX20" s="19"/>
      <c r="AHY20" s="19"/>
      <c r="AHZ20" s="19"/>
      <c r="AIA20" s="19"/>
      <c r="AIB20" s="19"/>
      <c r="AIC20" s="19"/>
      <c r="AID20" s="19"/>
      <c r="AIE20" s="19"/>
      <c r="AIF20" s="19"/>
      <c r="AIG20" s="19"/>
      <c r="AIH20" s="19"/>
      <c r="AII20" s="19"/>
      <c r="AIJ20" s="19"/>
      <c r="AIK20" s="19"/>
      <c r="AIL20" s="19"/>
      <c r="AIM20" s="19"/>
      <c r="AIN20" s="19"/>
      <c r="AIO20" s="19"/>
      <c r="AIP20" s="19"/>
      <c r="AIQ20" s="19"/>
      <c r="AIR20" s="19"/>
      <c r="AIS20" s="19"/>
      <c r="AIT20" s="19"/>
      <c r="AIU20" s="19"/>
      <c r="AIV20" s="19"/>
      <c r="AIW20" s="19"/>
      <c r="AIX20" s="19"/>
      <c r="AIY20" s="19"/>
      <c r="AIZ20" s="19"/>
      <c r="AJA20" s="19"/>
      <c r="AJB20" s="19"/>
      <c r="AJC20" s="19"/>
      <c r="AJD20" s="19"/>
      <c r="AJE20" s="19"/>
      <c r="AJF20" s="19"/>
      <c r="AJG20" s="19"/>
      <c r="AJH20" s="19"/>
      <c r="AJI20" s="19"/>
      <c r="AJJ20" s="19"/>
      <c r="AJK20" s="19"/>
      <c r="AJL20" s="19"/>
      <c r="AJM20" s="19"/>
      <c r="AJN20" s="19"/>
      <c r="AJO20" s="19"/>
      <c r="AJP20" s="19"/>
      <c r="AJQ20" s="19"/>
      <c r="AJR20" s="19"/>
      <c r="AJS20" s="19"/>
      <c r="AJT20" s="19"/>
      <c r="AJU20" s="19"/>
      <c r="AJV20" s="19"/>
      <c r="AJW20" s="19"/>
      <c r="AJX20" s="19"/>
      <c r="AJY20" s="19"/>
      <c r="AJZ20" s="19"/>
      <c r="AKA20" s="19"/>
      <c r="AKB20" s="19"/>
      <c r="AKC20" s="19"/>
      <c r="AKD20" s="19"/>
      <c r="AKE20" s="19"/>
      <c r="AKF20" s="19"/>
      <c r="AKG20" s="19"/>
      <c r="AKH20" s="19"/>
      <c r="AKI20" s="19"/>
      <c r="AKJ20" s="19"/>
      <c r="AKK20" s="19"/>
      <c r="AKL20" s="19"/>
      <c r="AKM20" s="19"/>
      <c r="AKN20" s="19"/>
      <c r="AKO20" s="19"/>
      <c r="AKP20" s="19"/>
      <c r="AKQ20" s="19"/>
      <c r="AKR20" s="19"/>
      <c r="AKS20" s="19"/>
      <c r="AKT20" s="19"/>
      <c r="AKU20" s="19"/>
      <c r="AKV20" s="19"/>
      <c r="AKW20" s="19"/>
      <c r="AKX20" s="19"/>
      <c r="AKY20" s="19"/>
      <c r="AKZ20" s="19"/>
      <c r="ALA20" s="19"/>
      <c r="ALB20" s="19"/>
      <c r="ALC20" s="19"/>
      <c r="ALD20" s="19"/>
      <c r="ALE20" s="19"/>
      <c r="ALF20" s="19"/>
      <c r="ALG20" s="19"/>
      <c r="ALH20" s="19"/>
      <c r="ALI20" s="19"/>
      <c r="ALJ20" s="19"/>
      <c r="ALK20" s="19"/>
      <c r="ALL20" s="19"/>
      <c r="ALM20" s="19"/>
      <c r="ALN20" s="19"/>
      <c r="ALO20" s="19"/>
      <c r="ALP20" s="19"/>
      <c r="ALQ20" s="19"/>
      <c r="ALR20" s="19"/>
      <c r="ALS20" s="19"/>
      <c r="ALT20" s="19"/>
      <c r="ALU20" s="19"/>
      <c r="ALV20" s="19"/>
      <c r="ALW20" s="19"/>
      <c r="ALX20" s="19"/>
      <c r="ALY20" s="19"/>
      <c r="ALZ20" s="19"/>
      <c r="AMA20" s="19"/>
    </row>
    <row r="21" spans="1:1015">
      <c r="A21" s="37">
        <f t="shared" si="3"/>
        <v>17</v>
      </c>
      <c r="B21" s="38">
        <v>50600</v>
      </c>
      <c r="C21" s="41">
        <f t="shared" si="4"/>
        <v>785</v>
      </c>
      <c r="D21" s="39">
        <f t="shared" si="7"/>
        <v>1570</v>
      </c>
      <c r="E21" s="39">
        <f t="shared" si="1"/>
        <v>2355</v>
      </c>
      <c r="F21" s="40">
        <f t="shared" si="2"/>
        <v>3140</v>
      </c>
      <c r="G21" s="72">
        <f t="shared" si="5"/>
        <v>2480</v>
      </c>
      <c r="H21" s="73">
        <f t="shared" si="6"/>
        <v>413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  <c r="LP21" s="19"/>
      <c r="LQ21" s="19"/>
      <c r="LR21" s="19"/>
      <c r="LS21" s="19"/>
      <c r="LT21" s="19"/>
      <c r="LU21" s="19"/>
      <c r="LV21" s="19"/>
      <c r="LW21" s="19"/>
      <c r="LX21" s="19"/>
      <c r="LY21" s="19"/>
      <c r="LZ21" s="19"/>
      <c r="MA21" s="19"/>
      <c r="MB21" s="19"/>
      <c r="MC21" s="19"/>
      <c r="MD21" s="19"/>
      <c r="ME21" s="19"/>
      <c r="MF21" s="19"/>
      <c r="MG21" s="19"/>
      <c r="MH21" s="19"/>
      <c r="MI21" s="19"/>
      <c r="MJ21" s="19"/>
      <c r="MK21" s="19"/>
      <c r="ML21" s="19"/>
      <c r="MM21" s="19"/>
      <c r="MN21" s="19"/>
      <c r="MO21" s="19"/>
      <c r="MP21" s="19"/>
      <c r="MQ21" s="19"/>
      <c r="MR21" s="19"/>
      <c r="MS21" s="19"/>
      <c r="MT21" s="19"/>
      <c r="MU21" s="19"/>
      <c r="MV21" s="19"/>
      <c r="MW21" s="19"/>
      <c r="MX21" s="19"/>
      <c r="MY21" s="19"/>
      <c r="MZ21" s="19"/>
      <c r="NA21" s="19"/>
      <c r="NB21" s="19"/>
      <c r="NC21" s="19"/>
      <c r="ND21" s="19"/>
      <c r="NE21" s="19"/>
      <c r="NF21" s="19"/>
      <c r="NG21" s="19"/>
      <c r="NH21" s="19"/>
      <c r="NI21" s="19"/>
      <c r="NJ21" s="19"/>
      <c r="NK21" s="19"/>
      <c r="NL21" s="19"/>
      <c r="NM21" s="19"/>
      <c r="NN21" s="19"/>
      <c r="NO21" s="19"/>
      <c r="NP21" s="19"/>
      <c r="NQ21" s="19"/>
      <c r="NR21" s="19"/>
      <c r="NS21" s="19"/>
      <c r="NT21" s="19"/>
      <c r="NU21" s="19"/>
      <c r="NV21" s="19"/>
      <c r="NW21" s="19"/>
      <c r="NX21" s="19"/>
      <c r="NY21" s="19"/>
      <c r="NZ21" s="19"/>
      <c r="OA21" s="19"/>
      <c r="OB21" s="19"/>
      <c r="OC21" s="19"/>
      <c r="OD21" s="19"/>
      <c r="OE21" s="19"/>
      <c r="OF21" s="19"/>
      <c r="OG21" s="19"/>
      <c r="OH21" s="19"/>
      <c r="OI21" s="19"/>
      <c r="OJ21" s="19"/>
      <c r="OK21" s="19"/>
      <c r="OL21" s="19"/>
      <c r="OM21" s="19"/>
      <c r="ON21" s="19"/>
      <c r="OO21" s="19"/>
      <c r="OP21" s="19"/>
      <c r="OQ21" s="19"/>
      <c r="OR21" s="19"/>
      <c r="OS21" s="19"/>
      <c r="OT21" s="19"/>
      <c r="OU21" s="19"/>
      <c r="OV21" s="19"/>
      <c r="OW21" s="19"/>
      <c r="OX21" s="19"/>
      <c r="OY21" s="19"/>
      <c r="OZ21" s="19"/>
      <c r="PA21" s="19"/>
      <c r="PB21" s="19"/>
      <c r="PC21" s="19"/>
      <c r="PD21" s="19"/>
      <c r="PE21" s="19"/>
      <c r="PF21" s="19"/>
      <c r="PG21" s="19"/>
      <c r="PH21" s="19"/>
      <c r="PI21" s="19"/>
      <c r="PJ21" s="19"/>
      <c r="PK21" s="19"/>
      <c r="PL21" s="19"/>
      <c r="PM21" s="19"/>
      <c r="PN21" s="19"/>
      <c r="PO21" s="19"/>
      <c r="PP21" s="19"/>
      <c r="PQ21" s="19"/>
      <c r="PR21" s="19"/>
      <c r="PS21" s="19"/>
      <c r="PT21" s="19"/>
      <c r="PU21" s="19"/>
      <c r="PV21" s="19"/>
      <c r="PW21" s="19"/>
      <c r="PX21" s="19"/>
      <c r="PY21" s="19"/>
      <c r="PZ21" s="19"/>
      <c r="QA21" s="19"/>
      <c r="QB21" s="19"/>
      <c r="QC21" s="19"/>
      <c r="QD21" s="19"/>
      <c r="QE21" s="19"/>
      <c r="QF21" s="19"/>
      <c r="QG21" s="19"/>
      <c r="QH21" s="19"/>
      <c r="QI21" s="19"/>
      <c r="QJ21" s="19"/>
      <c r="QK21" s="19"/>
      <c r="QL21" s="19"/>
      <c r="QM21" s="19"/>
      <c r="QN21" s="19"/>
      <c r="QO21" s="19"/>
      <c r="QP21" s="19"/>
      <c r="QQ21" s="19"/>
      <c r="QR21" s="19"/>
      <c r="QS21" s="19"/>
      <c r="QT21" s="19"/>
      <c r="QU21" s="19"/>
      <c r="QV21" s="19"/>
      <c r="QW21" s="19"/>
      <c r="QX21" s="19"/>
      <c r="QY21" s="19"/>
      <c r="QZ21" s="19"/>
      <c r="RA21" s="19"/>
      <c r="RB21" s="19"/>
      <c r="RC21" s="19"/>
      <c r="RD21" s="19"/>
      <c r="RE21" s="19"/>
      <c r="RF21" s="19"/>
      <c r="RG21" s="19"/>
      <c r="RH21" s="19"/>
      <c r="RI21" s="19"/>
      <c r="RJ21" s="19"/>
      <c r="RK21" s="19"/>
      <c r="RL21" s="19"/>
      <c r="RM21" s="19"/>
      <c r="RN21" s="19"/>
      <c r="RO21" s="19"/>
      <c r="RP21" s="19"/>
      <c r="RQ21" s="19"/>
      <c r="RR21" s="19"/>
      <c r="RS21" s="19"/>
      <c r="RT21" s="19"/>
      <c r="RU21" s="19"/>
      <c r="RV21" s="19"/>
      <c r="RW21" s="19"/>
      <c r="RX21" s="19"/>
      <c r="RY21" s="19"/>
      <c r="RZ21" s="19"/>
      <c r="SA21" s="19"/>
      <c r="SB21" s="19"/>
      <c r="SC21" s="19"/>
      <c r="SD21" s="19"/>
      <c r="SE21" s="19"/>
      <c r="SF21" s="19"/>
      <c r="SG21" s="19"/>
      <c r="SH21" s="19"/>
      <c r="SI21" s="19"/>
      <c r="SJ21" s="19"/>
      <c r="SK21" s="19"/>
      <c r="SL21" s="19"/>
      <c r="SM21" s="19"/>
      <c r="SN21" s="19"/>
      <c r="SO21" s="19"/>
      <c r="SP21" s="19"/>
      <c r="SQ21" s="19"/>
      <c r="SR21" s="19"/>
      <c r="SS21" s="19"/>
      <c r="ST21" s="19"/>
      <c r="SU21" s="19"/>
      <c r="SV21" s="19"/>
      <c r="SW21" s="19"/>
      <c r="SX21" s="19"/>
      <c r="SY21" s="19"/>
      <c r="SZ21" s="19"/>
      <c r="TA21" s="19"/>
      <c r="TB21" s="19"/>
      <c r="TC21" s="19"/>
      <c r="TD21" s="19"/>
      <c r="TE21" s="19"/>
      <c r="TF21" s="19"/>
      <c r="TG21" s="19"/>
      <c r="TH21" s="19"/>
      <c r="TI21" s="19"/>
      <c r="TJ21" s="19"/>
      <c r="TK21" s="19"/>
      <c r="TL21" s="19"/>
      <c r="TM21" s="19"/>
      <c r="TN21" s="19"/>
      <c r="TO21" s="19"/>
      <c r="TP21" s="19"/>
      <c r="TQ21" s="19"/>
      <c r="TR21" s="19"/>
      <c r="TS21" s="19"/>
      <c r="TT21" s="19"/>
      <c r="TU21" s="19"/>
      <c r="TV21" s="19"/>
      <c r="TW21" s="19"/>
      <c r="TX21" s="19"/>
      <c r="TY21" s="19"/>
      <c r="TZ21" s="19"/>
      <c r="UA21" s="19"/>
      <c r="UB21" s="19"/>
      <c r="UC21" s="19"/>
      <c r="UD21" s="19"/>
      <c r="UE21" s="19"/>
      <c r="UF21" s="19"/>
      <c r="UG21" s="19"/>
      <c r="UH21" s="19"/>
      <c r="UI21" s="19"/>
      <c r="UJ21" s="19"/>
      <c r="UK21" s="19"/>
      <c r="UL21" s="19"/>
      <c r="UM21" s="19"/>
      <c r="UN21" s="19"/>
      <c r="UO21" s="19"/>
      <c r="UP21" s="19"/>
      <c r="UQ21" s="19"/>
      <c r="UR21" s="19"/>
      <c r="US21" s="19"/>
      <c r="UT21" s="19"/>
      <c r="UU21" s="19"/>
      <c r="UV21" s="19"/>
      <c r="UW21" s="19"/>
      <c r="UX21" s="19"/>
      <c r="UY21" s="19"/>
      <c r="UZ21" s="19"/>
      <c r="VA21" s="19"/>
      <c r="VB21" s="19"/>
      <c r="VC21" s="19"/>
      <c r="VD21" s="19"/>
      <c r="VE21" s="19"/>
      <c r="VF21" s="19"/>
      <c r="VG21" s="19"/>
      <c r="VH21" s="19"/>
      <c r="VI21" s="19"/>
      <c r="VJ21" s="19"/>
      <c r="VK21" s="19"/>
      <c r="VL21" s="19"/>
      <c r="VM21" s="19"/>
      <c r="VN21" s="19"/>
      <c r="VO21" s="19"/>
      <c r="VP21" s="19"/>
      <c r="VQ21" s="19"/>
      <c r="VR21" s="19"/>
      <c r="VS21" s="19"/>
      <c r="VT21" s="19"/>
      <c r="VU21" s="19"/>
      <c r="VV21" s="19"/>
      <c r="VW21" s="19"/>
      <c r="VX21" s="19"/>
      <c r="VY21" s="19"/>
      <c r="VZ21" s="19"/>
      <c r="WA21" s="19"/>
      <c r="WB21" s="19"/>
      <c r="WC21" s="19"/>
      <c r="WD21" s="19"/>
      <c r="WE21" s="19"/>
      <c r="WF21" s="19"/>
      <c r="WG21" s="19"/>
      <c r="WH21" s="19"/>
      <c r="WI21" s="19"/>
      <c r="WJ21" s="19"/>
      <c r="WK21" s="19"/>
      <c r="WL21" s="19"/>
      <c r="WM21" s="19"/>
      <c r="WN21" s="19"/>
      <c r="WO21" s="19"/>
      <c r="WP21" s="19"/>
      <c r="WQ21" s="19"/>
      <c r="WR21" s="19"/>
      <c r="WS21" s="19"/>
      <c r="WT21" s="19"/>
      <c r="WU21" s="19"/>
      <c r="WV21" s="19"/>
      <c r="WW21" s="19"/>
      <c r="WX21" s="19"/>
      <c r="WY21" s="19"/>
      <c r="WZ21" s="19"/>
      <c r="XA21" s="19"/>
      <c r="XB21" s="19"/>
      <c r="XC21" s="19"/>
      <c r="XD21" s="19"/>
      <c r="XE21" s="19"/>
      <c r="XF21" s="19"/>
      <c r="XG21" s="19"/>
      <c r="XH21" s="19"/>
      <c r="XI21" s="19"/>
      <c r="XJ21" s="19"/>
      <c r="XK21" s="19"/>
      <c r="XL21" s="19"/>
      <c r="XM21" s="19"/>
      <c r="XN21" s="19"/>
      <c r="XO21" s="19"/>
      <c r="XP21" s="19"/>
      <c r="XQ21" s="19"/>
      <c r="XR21" s="19"/>
      <c r="XS21" s="19"/>
      <c r="XT21" s="19"/>
      <c r="XU21" s="19"/>
      <c r="XV21" s="19"/>
      <c r="XW21" s="19"/>
      <c r="XX21" s="19"/>
      <c r="XY21" s="19"/>
      <c r="XZ21" s="19"/>
      <c r="YA21" s="19"/>
      <c r="YB21" s="19"/>
      <c r="YC21" s="19"/>
      <c r="YD21" s="19"/>
      <c r="YE21" s="19"/>
      <c r="YF21" s="19"/>
      <c r="YG21" s="19"/>
      <c r="YH21" s="19"/>
      <c r="YI21" s="19"/>
      <c r="YJ21" s="19"/>
      <c r="YK21" s="19"/>
      <c r="YL21" s="19"/>
      <c r="YM21" s="19"/>
      <c r="YN21" s="19"/>
      <c r="YO21" s="19"/>
      <c r="YP21" s="19"/>
      <c r="YQ21" s="19"/>
      <c r="YR21" s="19"/>
      <c r="YS21" s="19"/>
      <c r="YT21" s="19"/>
      <c r="YU21" s="19"/>
      <c r="YV21" s="19"/>
      <c r="YW21" s="19"/>
      <c r="YX21" s="19"/>
      <c r="YY21" s="19"/>
      <c r="YZ21" s="19"/>
      <c r="ZA21" s="19"/>
      <c r="ZB21" s="19"/>
      <c r="ZC21" s="19"/>
      <c r="ZD21" s="19"/>
      <c r="ZE21" s="19"/>
      <c r="ZF21" s="19"/>
      <c r="ZG21" s="19"/>
      <c r="ZH21" s="19"/>
      <c r="ZI21" s="19"/>
      <c r="ZJ21" s="19"/>
      <c r="ZK21" s="19"/>
      <c r="ZL21" s="19"/>
      <c r="ZM21" s="19"/>
      <c r="ZN21" s="19"/>
      <c r="ZO21" s="19"/>
      <c r="ZP21" s="19"/>
      <c r="ZQ21" s="19"/>
      <c r="ZR21" s="19"/>
      <c r="ZS21" s="19"/>
      <c r="ZT21" s="19"/>
      <c r="ZU21" s="19"/>
      <c r="ZV21" s="19"/>
      <c r="ZW21" s="19"/>
      <c r="ZX21" s="19"/>
      <c r="ZY21" s="19"/>
      <c r="ZZ21" s="19"/>
      <c r="AAA21" s="19"/>
      <c r="AAB21" s="19"/>
      <c r="AAC21" s="19"/>
      <c r="AAD21" s="19"/>
      <c r="AAE21" s="19"/>
      <c r="AAF21" s="19"/>
      <c r="AAG21" s="19"/>
      <c r="AAH21" s="19"/>
      <c r="AAI21" s="19"/>
      <c r="AAJ21" s="19"/>
      <c r="AAK21" s="19"/>
      <c r="AAL21" s="19"/>
      <c r="AAM21" s="19"/>
      <c r="AAN21" s="19"/>
      <c r="AAO21" s="19"/>
      <c r="AAP21" s="19"/>
      <c r="AAQ21" s="19"/>
      <c r="AAR21" s="19"/>
      <c r="AAS21" s="19"/>
      <c r="AAT21" s="19"/>
      <c r="AAU21" s="19"/>
      <c r="AAV21" s="19"/>
      <c r="AAW21" s="19"/>
      <c r="AAX21" s="19"/>
      <c r="AAY21" s="19"/>
      <c r="AAZ21" s="19"/>
      <c r="ABA21" s="19"/>
      <c r="ABB21" s="19"/>
      <c r="ABC21" s="19"/>
      <c r="ABD21" s="19"/>
      <c r="ABE21" s="19"/>
      <c r="ABF21" s="19"/>
      <c r="ABG21" s="19"/>
      <c r="ABH21" s="19"/>
      <c r="ABI21" s="19"/>
      <c r="ABJ21" s="19"/>
      <c r="ABK21" s="19"/>
      <c r="ABL21" s="19"/>
      <c r="ABM21" s="19"/>
      <c r="ABN21" s="19"/>
      <c r="ABO21" s="19"/>
      <c r="ABP21" s="19"/>
      <c r="ABQ21" s="19"/>
      <c r="ABR21" s="19"/>
      <c r="ABS21" s="19"/>
      <c r="ABT21" s="19"/>
      <c r="ABU21" s="19"/>
      <c r="ABV21" s="19"/>
      <c r="ABW21" s="19"/>
      <c r="ABX21" s="19"/>
      <c r="ABY21" s="19"/>
      <c r="ABZ21" s="19"/>
      <c r="ACA21" s="19"/>
      <c r="ACB21" s="19"/>
      <c r="ACC21" s="19"/>
      <c r="ACD21" s="19"/>
      <c r="ACE21" s="19"/>
      <c r="ACF21" s="19"/>
      <c r="ACG21" s="19"/>
      <c r="ACH21" s="19"/>
      <c r="ACI21" s="19"/>
      <c r="ACJ21" s="19"/>
      <c r="ACK21" s="19"/>
      <c r="ACL21" s="19"/>
      <c r="ACM21" s="19"/>
      <c r="ACN21" s="19"/>
      <c r="ACO21" s="19"/>
      <c r="ACP21" s="19"/>
      <c r="ACQ21" s="19"/>
      <c r="ACR21" s="19"/>
      <c r="ACS21" s="19"/>
      <c r="ACT21" s="19"/>
      <c r="ACU21" s="19"/>
      <c r="ACV21" s="19"/>
      <c r="ACW21" s="19"/>
      <c r="ACX21" s="19"/>
      <c r="ACY21" s="19"/>
      <c r="ACZ21" s="19"/>
      <c r="ADA21" s="19"/>
      <c r="ADB21" s="19"/>
      <c r="ADC21" s="19"/>
      <c r="ADD21" s="19"/>
      <c r="ADE21" s="19"/>
      <c r="ADF21" s="19"/>
      <c r="ADG21" s="19"/>
      <c r="ADH21" s="19"/>
      <c r="ADI21" s="19"/>
      <c r="ADJ21" s="19"/>
      <c r="ADK21" s="19"/>
      <c r="ADL21" s="19"/>
      <c r="ADM21" s="19"/>
      <c r="ADN21" s="19"/>
      <c r="ADO21" s="19"/>
      <c r="ADP21" s="19"/>
      <c r="ADQ21" s="19"/>
      <c r="ADR21" s="19"/>
      <c r="ADS21" s="19"/>
      <c r="ADT21" s="19"/>
      <c r="ADU21" s="19"/>
      <c r="ADV21" s="19"/>
      <c r="ADW21" s="19"/>
      <c r="ADX21" s="19"/>
      <c r="ADY21" s="19"/>
      <c r="ADZ21" s="19"/>
      <c r="AEA21" s="19"/>
      <c r="AEB21" s="19"/>
      <c r="AEC21" s="19"/>
      <c r="AED21" s="19"/>
      <c r="AEE21" s="19"/>
      <c r="AEF21" s="19"/>
      <c r="AEG21" s="19"/>
      <c r="AEH21" s="19"/>
      <c r="AEI21" s="19"/>
      <c r="AEJ21" s="19"/>
      <c r="AEK21" s="19"/>
      <c r="AEL21" s="19"/>
      <c r="AEM21" s="19"/>
      <c r="AEN21" s="19"/>
      <c r="AEO21" s="19"/>
      <c r="AEP21" s="19"/>
      <c r="AEQ21" s="19"/>
      <c r="AER21" s="19"/>
      <c r="AES21" s="19"/>
      <c r="AET21" s="19"/>
      <c r="AEU21" s="19"/>
      <c r="AEV21" s="19"/>
      <c r="AEW21" s="19"/>
      <c r="AEX21" s="19"/>
      <c r="AEY21" s="19"/>
      <c r="AEZ21" s="19"/>
      <c r="AFA21" s="19"/>
      <c r="AFB21" s="19"/>
      <c r="AFC21" s="19"/>
      <c r="AFD21" s="19"/>
      <c r="AFE21" s="19"/>
      <c r="AFF21" s="19"/>
      <c r="AFG21" s="19"/>
      <c r="AFH21" s="19"/>
      <c r="AFI21" s="19"/>
      <c r="AFJ21" s="19"/>
      <c r="AFK21" s="19"/>
      <c r="AFL21" s="19"/>
      <c r="AFM21" s="19"/>
      <c r="AFN21" s="19"/>
      <c r="AFO21" s="19"/>
      <c r="AFP21" s="19"/>
      <c r="AFQ21" s="19"/>
      <c r="AFR21" s="19"/>
      <c r="AFS21" s="19"/>
      <c r="AFT21" s="19"/>
      <c r="AFU21" s="19"/>
      <c r="AFV21" s="19"/>
      <c r="AFW21" s="19"/>
      <c r="AFX21" s="19"/>
      <c r="AFY21" s="19"/>
      <c r="AFZ21" s="19"/>
      <c r="AGA21" s="19"/>
      <c r="AGB21" s="19"/>
      <c r="AGC21" s="19"/>
      <c r="AGD21" s="19"/>
      <c r="AGE21" s="19"/>
      <c r="AGF21" s="19"/>
      <c r="AGG21" s="19"/>
      <c r="AGH21" s="19"/>
      <c r="AGI21" s="19"/>
      <c r="AGJ21" s="19"/>
      <c r="AGK21" s="19"/>
      <c r="AGL21" s="19"/>
      <c r="AGM21" s="19"/>
      <c r="AGN21" s="19"/>
      <c r="AGO21" s="19"/>
      <c r="AGP21" s="19"/>
      <c r="AGQ21" s="19"/>
      <c r="AGR21" s="19"/>
      <c r="AGS21" s="19"/>
      <c r="AGT21" s="19"/>
      <c r="AGU21" s="19"/>
      <c r="AGV21" s="19"/>
      <c r="AGW21" s="19"/>
      <c r="AGX21" s="19"/>
      <c r="AGY21" s="19"/>
      <c r="AGZ21" s="19"/>
      <c r="AHA21" s="19"/>
      <c r="AHB21" s="19"/>
      <c r="AHC21" s="19"/>
      <c r="AHD21" s="19"/>
      <c r="AHE21" s="19"/>
      <c r="AHF21" s="19"/>
      <c r="AHG21" s="19"/>
      <c r="AHH21" s="19"/>
      <c r="AHI21" s="19"/>
      <c r="AHJ21" s="19"/>
      <c r="AHK21" s="19"/>
      <c r="AHL21" s="19"/>
      <c r="AHM21" s="19"/>
      <c r="AHN21" s="19"/>
      <c r="AHO21" s="19"/>
      <c r="AHP21" s="19"/>
      <c r="AHQ21" s="19"/>
      <c r="AHR21" s="19"/>
      <c r="AHS21" s="19"/>
      <c r="AHT21" s="19"/>
      <c r="AHU21" s="19"/>
      <c r="AHV21" s="19"/>
      <c r="AHW21" s="19"/>
      <c r="AHX21" s="19"/>
      <c r="AHY21" s="19"/>
      <c r="AHZ21" s="19"/>
      <c r="AIA21" s="19"/>
      <c r="AIB21" s="19"/>
      <c r="AIC21" s="19"/>
      <c r="AID21" s="19"/>
      <c r="AIE21" s="19"/>
      <c r="AIF21" s="19"/>
      <c r="AIG21" s="19"/>
      <c r="AIH21" s="19"/>
      <c r="AII21" s="19"/>
      <c r="AIJ21" s="19"/>
      <c r="AIK21" s="19"/>
      <c r="AIL21" s="19"/>
      <c r="AIM21" s="19"/>
      <c r="AIN21" s="19"/>
      <c r="AIO21" s="19"/>
      <c r="AIP21" s="19"/>
      <c r="AIQ21" s="19"/>
      <c r="AIR21" s="19"/>
      <c r="AIS21" s="19"/>
      <c r="AIT21" s="19"/>
      <c r="AIU21" s="19"/>
      <c r="AIV21" s="19"/>
      <c r="AIW21" s="19"/>
      <c r="AIX21" s="19"/>
      <c r="AIY21" s="19"/>
      <c r="AIZ21" s="19"/>
      <c r="AJA21" s="19"/>
      <c r="AJB21" s="19"/>
      <c r="AJC21" s="19"/>
      <c r="AJD21" s="19"/>
      <c r="AJE21" s="19"/>
      <c r="AJF21" s="19"/>
      <c r="AJG21" s="19"/>
      <c r="AJH21" s="19"/>
      <c r="AJI21" s="19"/>
      <c r="AJJ21" s="19"/>
      <c r="AJK21" s="19"/>
      <c r="AJL21" s="19"/>
      <c r="AJM21" s="19"/>
      <c r="AJN21" s="19"/>
      <c r="AJO21" s="19"/>
      <c r="AJP21" s="19"/>
      <c r="AJQ21" s="19"/>
      <c r="AJR21" s="19"/>
      <c r="AJS21" s="19"/>
      <c r="AJT21" s="19"/>
      <c r="AJU21" s="19"/>
      <c r="AJV21" s="19"/>
      <c r="AJW21" s="19"/>
      <c r="AJX21" s="19"/>
      <c r="AJY21" s="19"/>
      <c r="AJZ21" s="19"/>
      <c r="AKA21" s="19"/>
      <c r="AKB21" s="19"/>
      <c r="AKC21" s="19"/>
      <c r="AKD21" s="19"/>
      <c r="AKE21" s="19"/>
      <c r="AKF21" s="19"/>
      <c r="AKG21" s="19"/>
      <c r="AKH21" s="19"/>
      <c r="AKI21" s="19"/>
      <c r="AKJ21" s="19"/>
      <c r="AKK21" s="19"/>
      <c r="AKL21" s="19"/>
      <c r="AKM21" s="19"/>
      <c r="AKN21" s="19"/>
      <c r="AKO21" s="19"/>
      <c r="AKP21" s="19"/>
      <c r="AKQ21" s="19"/>
      <c r="AKR21" s="19"/>
      <c r="AKS21" s="19"/>
      <c r="AKT21" s="19"/>
      <c r="AKU21" s="19"/>
      <c r="AKV21" s="19"/>
      <c r="AKW21" s="19"/>
      <c r="AKX21" s="19"/>
      <c r="AKY21" s="19"/>
      <c r="AKZ21" s="19"/>
      <c r="ALA21" s="19"/>
      <c r="ALB21" s="19"/>
      <c r="ALC21" s="19"/>
      <c r="ALD21" s="19"/>
      <c r="ALE21" s="19"/>
      <c r="ALF21" s="19"/>
      <c r="ALG21" s="19"/>
      <c r="ALH21" s="19"/>
      <c r="ALI21" s="19"/>
      <c r="ALJ21" s="19"/>
      <c r="ALK21" s="19"/>
      <c r="ALL21" s="19"/>
      <c r="ALM21" s="19"/>
      <c r="ALN21" s="19"/>
      <c r="ALO21" s="19"/>
      <c r="ALP21" s="19"/>
      <c r="ALQ21" s="19"/>
      <c r="ALR21" s="19"/>
      <c r="ALS21" s="19"/>
      <c r="ALT21" s="19"/>
      <c r="ALU21" s="19"/>
      <c r="ALV21" s="19"/>
      <c r="ALW21" s="19"/>
      <c r="ALX21" s="19"/>
      <c r="ALY21" s="19"/>
      <c r="ALZ21" s="19"/>
      <c r="AMA21" s="19"/>
    </row>
    <row r="22" spans="1:1015">
      <c r="A22" s="37">
        <f t="shared" si="3"/>
        <v>18</v>
      </c>
      <c r="B22" s="38">
        <v>53000</v>
      </c>
      <c r="C22" s="41">
        <f t="shared" si="4"/>
        <v>822</v>
      </c>
      <c r="D22" s="39">
        <f t="shared" si="7"/>
        <v>1644</v>
      </c>
      <c r="E22" s="39">
        <f t="shared" si="1"/>
        <v>2466</v>
      </c>
      <c r="F22" s="40">
        <f t="shared" si="2"/>
        <v>3288</v>
      </c>
      <c r="G22" s="72">
        <f t="shared" si="5"/>
        <v>2598</v>
      </c>
      <c r="H22" s="73">
        <f t="shared" si="6"/>
        <v>433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  <c r="AKA22" s="19"/>
      <c r="AKB22" s="19"/>
      <c r="AKC22" s="19"/>
      <c r="AKD22" s="19"/>
      <c r="AKE22" s="19"/>
      <c r="AKF22" s="19"/>
      <c r="AKG22" s="19"/>
      <c r="AKH22" s="19"/>
      <c r="AKI22" s="19"/>
      <c r="AKJ22" s="19"/>
      <c r="AKK22" s="19"/>
      <c r="AKL22" s="19"/>
      <c r="AKM22" s="19"/>
      <c r="AKN22" s="19"/>
      <c r="AKO22" s="19"/>
      <c r="AKP22" s="19"/>
      <c r="AKQ22" s="19"/>
      <c r="AKR22" s="19"/>
      <c r="AKS22" s="19"/>
      <c r="AKT22" s="19"/>
      <c r="AKU22" s="19"/>
      <c r="AKV22" s="19"/>
      <c r="AKW22" s="19"/>
      <c r="AKX22" s="19"/>
      <c r="AKY22" s="19"/>
      <c r="AKZ22" s="19"/>
      <c r="ALA22" s="19"/>
      <c r="ALB22" s="19"/>
      <c r="ALC22" s="19"/>
      <c r="ALD22" s="19"/>
      <c r="ALE22" s="19"/>
      <c r="ALF22" s="19"/>
      <c r="ALG22" s="19"/>
      <c r="ALH22" s="19"/>
      <c r="ALI22" s="19"/>
      <c r="ALJ22" s="19"/>
      <c r="ALK22" s="19"/>
      <c r="ALL22" s="19"/>
      <c r="ALM22" s="19"/>
      <c r="ALN22" s="19"/>
      <c r="ALO22" s="19"/>
      <c r="ALP22" s="19"/>
      <c r="ALQ22" s="19"/>
      <c r="ALR22" s="19"/>
      <c r="ALS22" s="19"/>
      <c r="ALT22" s="19"/>
      <c r="ALU22" s="19"/>
      <c r="ALV22" s="19"/>
      <c r="ALW22" s="19"/>
      <c r="ALX22" s="19"/>
      <c r="ALY22" s="19"/>
      <c r="ALZ22" s="19"/>
      <c r="AMA22" s="19"/>
    </row>
    <row r="23" spans="1:1015">
      <c r="A23" s="37">
        <f t="shared" si="3"/>
        <v>19</v>
      </c>
      <c r="B23" s="38">
        <v>55400</v>
      </c>
      <c r="C23" s="41">
        <f t="shared" si="4"/>
        <v>859</v>
      </c>
      <c r="D23" s="39">
        <f t="shared" si="7"/>
        <v>1718</v>
      </c>
      <c r="E23" s="39">
        <f t="shared" si="1"/>
        <v>2577</v>
      </c>
      <c r="F23" s="40">
        <f t="shared" si="2"/>
        <v>3436</v>
      </c>
      <c r="G23" s="72">
        <f t="shared" si="5"/>
        <v>2715</v>
      </c>
      <c r="H23" s="73">
        <f t="shared" si="6"/>
        <v>453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/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  <c r="LP23" s="19"/>
      <c r="LQ23" s="19"/>
      <c r="LR23" s="19"/>
      <c r="LS23" s="19"/>
      <c r="LT23" s="19"/>
      <c r="LU23" s="19"/>
      <c r="LV23" s="19"/>
      <c r="LW23" s="19"/>
      <c r="LX23" s="19"/>
      <c r="LY23" s="19"/>
      <c r="LZ23" s="19"/>
      <c r="MA23" s="19"/>
      <c r="MB23" s="19"/>
      <c r="MC23" s="19"/>
      <c r="MD23" s="19"/>
      <c r="ME23" s="19"/>
      <c r="MF23" s="19"/>
      <c r="MG23" s="19"/>
      <c r="MH23" s="19"/>
      <c r="MI23" s="19"/>
      <c r="MJ23" s="19"/>
      <c r="MK23" s="19"/>
      <c r="ML23" s="19"/>
      <c r="MM23" s="19"/>
      <c r="MN23" s="19"/>
      <c r="MO23" s="19"/>
      <c r="MP23" s="19"/>
      <c r="MQ23" s="19"/>
      <c r="MR23" s="19"/>
      <c r="MS23" s="19"/>
      <c r="MT23" s="19"/>
      <c r="MU23" s="19"/>
      <c r="MV23" s="19"/>
      <c r="MW23" s="19"/>
      <c r="MX23" s="19"/>
      <c r="MY23" s="19"/>
      <c r="MZ23" s="19"/>
      <c r="NA23" s="19"/>
      <c r="NB23" s="19"/>
      <c r="NC23" s="19"/>
      <c r="ND23" s="19"/>
      <c r="NE23" s="19"/>
      <c r="NF23" s="19"/>
      <c r="NG23" s="19"/>
      <c r="NH23" s="19"/>
      <c r="NI23" s="19"/>
      <c r="NJ23" s="19"/>
      <c r="NK23" s="19"/>
      <c r="NL23" s="19"/>
      <c r="NM23" s="19"/>
      <c r="NN23" s="19"/>
      <c r="NO23" s="19"/>
      <c r="NP23" s="19"/>
      <c r="NQ23" s="19"/>
      <c r="NR23" s="19"/>
      <c r="NS23" s="19"/>
      <c r="NT23" s="19"/>
      <c r="NU23" s="19"/>
      <c r="NV23" s="19"/>
      <c r="NW23" s="19"/>
      <c r="NX23" s="19"/>
      <c r="NY23" s="19"/>
      <c r="NZ23" s="19"/>
      <c r="OA23" s="19"/>
      <c r="OB23" s="19"/>
      <c r="OC23" s="19"/>
      <c r="OD23" s="19"/>
      <c r="OE23" s="19"/>
      <c r="OF23" s="19"/>
      <c r="OG23" s="19"/>
      <c r="OH23" s="19"/>
      <c r="OI23" s="19"/>
      <c r="OJ23" s="19"/>
      <c r="OK23" s="19"/>
      <c r="OL23" s="19"/>
      <c r="OM23" s="19"/>
      <c r="ON23" s="19"/>
      <c r="OO23" s="19"/>
      <c r="OP23" s="19"/>
      <c r="OQ23" s="19"/>
      <c r="OR23" s="19"/>
      <c r="OS23" s="19"/>
      <c r="OT23" s="19"/>
      <c r="OU23" s="19"/>
      <c r="OV23" s="19"/>
      <c r="OW23" s="19"/>
      <c r="OX23" s="19"/>
      <c r="OY23" s="19"/>
      <c r="OZ23" s="19"/>
      <c r="PA23" s="19"/>
      <c r="PB23" s="19"/>
      <c r="PC23" s="19"/>
      <c r="PD23" s="19"/>
      <c r="PE23" s="19"/>
      <c r="PF23" s="19"/>
      <c r="PG23" s="19"/>
      <c r="PH23" s="19"/>
      <c r="PI23" s="19"/>
      <c r="PJ23" s="19"/>
      <c r="PK23" s="19"/>
      <c r="PL23" s="19"/>
      <c r="PM23" s="19"/>
      <c r="PN23" s="19"/>
      <c r="PO23" s="19"/>
      <c r="PP23" s="19"/>
      <c r="PQ23" s="19"/>
      <c r="PR23" s="19"/>
      <c r="PS23" s="19"/>
      <c r="PT23" s="19"/>
      <c r="PU23" s="19"/>
      <c r="PV23" s="19"/>
      <c r="PW23" s="19"/>
      <c r="PX23" s="19"/>
      <c r="PY23" s="19"/>
      <c r="PZ23" s="19"/>
      <c r="QA23" s="19"/>
      <c r="QB23" s="19"/>
      <c r="QC23" s="19"/>
      <c r="QD23" s="19"/>
      <c r="QE23" s="19"/>
      <c r="QF23" s="19"/>
      <c r="QG23" s="19"/>
      <c r="QH23" s="19"/>
      <c r="QI23" s="19"/>
      <c r="QJ23" s="19"/>
      <c r="QK23" s="19"/>
      <c r="QL23" s="19"/>
      <c r="QM23" s="19"/>
      <c r="QN23" s="19"/>
      <c r="QO23" s="19"/>
      <c r="QP23" s="19"/>
      <c r="QQ23" s="19"/>
      <c r="QR23" s="19"/>
      <c r="QS23" s="19"/>
      <c r="QT23" s="19"/>
      <c r="QU23" s="19"/>
      <c r="QV23" s="19"/>
      <c r="QW23" s="19"/>
      <c r="QX23" s="19"/>
      <c r="QY23" s="19"/>
      <c r="QZ23" s="19"/>
      <c r="RA23" s="19"/>
      <c r="RB23" s="19"/>
      <c r="RC23" s="19"/>
      <c r="RD23" s="19"/>
      <c r="RE23" s="19"/>
      <c r="RF23" s="19"/>
      <c r="RG23" s="19"/>
      <c r="RH23" s="19"/>
      <c r="RI23" s="19"/>
      <c r="RJ23" s="19"/>
      <c r="RK23" s="19"/>
      <c r="RL23" s="19"/>
      <c r="RM23" s="19"/>
      <c r="RN23" s="19"/>
      <c r="RO23" s="19"/>
      <c r="RP23" s="19"/>
      <c r="RQ23" s="19"/>
      <c r="RR23" s="19"/>
      <c r="RS23" s="19"/>
      <c r="RT23" s="19"/>
      <c r="RU23" s="19"/>
      <c r="RV23" s="19"/>
      <c r="RW23" s="19"/>
      <c r="RX23" s="19"/>
      <c r="RY23" s="19"/>
      <c r="RZ23" s="19"/>
      <c r="SA23" s="19"/>
      <c r="SB23" s="19"/>
      <c r="SC23" s="19"/>
      <c r="SD23" s="19"/>
      <c r="SE23" s="19"/>
      <c r="SF23" s="19"/>
      <c r="SG23" s="19"/>
      <c r="SH23" s="19"/>
      <c r="SI23" s="19"/>
      <c r="SJ23" s="19"/>
      <c r="SK23" s="19"/>
      <c r="SL23" s="19"/>
      <c r="SM23" s="19"/>
      <c r="SN23" s="19"/>
      <c r="SO23" s="19"/>
      <c r="SP23" s="19"/>
      <c r="SQ23" s="19"/>
      <c r="SR23" s="19"/>
      <c r="SS23" s="19"/>
      <c r="ST23" s="19"/>
      <c r="SU23" s="19"/>
      <c r="SV23" s="19"/>
      <c r="SW23" s="19"/>
      <c r="SX23" s="19"/>
      <c r="SY23" s="19"/>
      <c r="SZ23" s="19"/>
      <c r="TA23" s="19"/>
      <c r="TB23" s="19"/>
      <c r="TC23" s="19"/>
      <c r="TD23" s="19"/>
      <c r="TE23" s="19"/>
      <c r="TF23" s="19"/>
      <c r="TG23" s="19"/>
      <c r="TH23" s="19"/>
      <c r="TI23" s="19"/>
      <c r="TJ23" s="19"/>
      <c r="TK23" s="19"/>
      <c r="TL23" s="19"/>
      <c r="TM23" s="19"/>
      <c r="TN23" s="19"/>
      <c r="TO23" s="19"/>
      <c r="TP23" s="19"/>
      <c r="TQ23" s="19"/>
      <c r="TR23" s="19"/>
      <c r="TS23" s="19"/>
      <c r="TT23" s="19"/>
      <c r="TU23" s="19"/>
      <c r="TV23" s="19"/>
      <c r="TW23" s="19"/>
      <c r="TX23" s="19"/>
      <c r="TY23" s="19"/>
      <c r="TZ23" s="19"/>
      <c r="UA23" s="19"/>
      <c r="UB23" s="19"/>
      <c r="UC23" s="19"/>
      <c r="UD23" s="19"/>
      <c r="UE23" s="19"/>
      <c r="UF23" s="19"/>
      <c r="UG23" s="19"/>
      <c r="UH23" s="19"/>
      <c r="UI23" s="19"/>
      <c r="UJ23" s="19"/>
      <c r="UK23" s="19"/>
      <c r="UL23" s="19"/>
      <c r="UM23" s="19"/>
      <c r="UN23" s="19"/>
      <c r="UO23" s="19"/>
      <c r="UP23" s="19"/>
      <c r="UQ23" s="19"/>
      <c r="UR23" s="19"/>
      <c r="US23" s="19"/>
      <c r="UT23" s="19"/>
      <c r="UU23" s="19"/>
      <c r="UV23" s="19"/>
      <c r="UW23" s="19"/>
      <c r="UX23" s="19"/>
      <c r="UY23" s="19"/>
      <c r="UZ23" s="19"/>
      <c r="VA23" s="19"/>
      <c r="VB23" s="19"/>
      <c r="VC23" s="19"/>
      <c r="VD23" s="19"/>
      <c r="VE23" s="19"/>
      <c r="VF23" s="19"/>
      <c r="VG23" s="19"/>
      <c r="VH23" s="19"/>
      <c r="VI23" s="19"/>
      <c r="VJ23" s="19"/>
      <c r="VK23" s="19"/>
      <c r="VL23" s="19"/>
      <c r="VM23" s="19"/>
      <c r="VN23" s="19"/>
      <c r="VO23" s="19"/>
      <c r="VP23" s="19"/>
      <c r="VQ23" s="19"/>
      <c r="VR23" s="19"/>
      <c r="VS23" s="19"/>
      <c r="VT23" s="19"/>
      <c r="VU23" s="19"/>
      <c r="VV23" s="19"/>
      <c r="VW23" s="19"/>
      <c r="VX23" s="19"/>
      <c r="VY23" s="19"/>
      <c r="VZ23" s="19"/>
      <c r="WA23" s="19"/>
      <c r="WB23" s="19"/>
      <c r="WC23" s="19"/>
      <c r="WD23" s="19"/>
      <c r="WE23" s="19"/>
      <c r="WF23" s="19"/>
      <c r="WG23" s="19"/>
      <c r="WH23" s="19"/>
      <c r="WI23" s="19"/>
      <c r="WJ23" s="19"/>
      <c r="WK23" s="19"/>
      <c r="WL23" s="19"/>
      <c r="WM23" s="19"/>
      <c r="WN23" s="19"/>
      <c r="WO23" s="19"/>
      <c r="WP23" s="19"/>
      <c r="WQ23" s="19"/>
      <c r="WR23" s="19"/>
      <c r="WS23" s="19"/>
      <c r="WT23" s="19"/>
      <c r="WU23" s="19"/>
      <c r="WV23" s="19"/>
      <c r="WW23" s="19"/>
      <c r="WX23" s="19"/>
      <c r="WY23" s="19"/>
      <c r="WZ23" s="19"/>
      <c r="XA23" s="19"/>
      <c r="XB23" s="19"/>
      <c r="XC23" s="19"/>
      <c r="XD23" s="19"/>
      <c r="XE23" s="19"/>
      <c r="XF23" s="19"/>
      <c r="XG23" s="19"/>
      <c r="XH23" s="19"/>
      <c r="XI23" s="19"/>
      <c r="XJ23" s="19"/>
      <c r="XK23" s="19"/>
      <c r="XL23" s="19"/>
      <c r="XM23" s="19"/>
      <c r="XN23" s="19"/>
      <c r="XO23" s="19"/>
      <c r="XP23" s="19"/>
      <c r="XQ23" s="19"/>
      <c r="XR23" s="19"/>
      <c r="XS23" s="19"/>
      <c r="XT23" s="19"/>
      <c r="XU23" s="19"/>
      <c r="XV23" s="19"/>
      <c r="XW23" s="19"/>
      <c r="XX23" s="19"/>
      <c r="XY23" s="19"/>
      <c r="XZ23" s="19"/>
      <c r="YA23" s="19"/>
      <c r="YB23" s="19"/>
      <c r="YC23" s="19"/>
      <c r="YD23" s="19"/>
      <c r="YE23" s="19"/>
      <c r="YF23" s="19"/>
      <c r="YG23" s="19"/>
      <c r="YH23" s="19"/>
      <c r="YI23" s="19"/>
      <c r="YJ23" s="19"/>
      <c r="YK23" s="19"/>
      <c r="YL23" s="19"/>
      <c r="YM23" s="19"/>
      <c r="YN23" s="19"/>
      <c r="YO23" s="19"/>
      <c r="YP23" s="19"/>
      <c r="YQ23" s="19"/>
      <c r="YR23" s="19"/>
      <c r="YS23" s="19"/>
      <c r="YT23" s="19"/>
      <c r="YU23" s="19"/>
      <c r="YV23" s="19"/>
      <c r="YW23" s="19"/>
      <c r="YX23" s="19"/>
      <c r="YY23" s="19"/>
      <c r="YZ23" s="19"/>
      <c r="ZA23" s="19"/>
      <c r="ZB23" s="19"/>
      <c r="ZC23" s="19"/>
      <c r="ZD23" s="19"/>
      <c r="ZE23" s="19"/>
      <c r="ZF23" s="19"/>
      <c r="ZG23" s="19"/>
      <c r="ZH23" s="19"/>
      <c r="ZI23" s="19"/>
      <c r="ZJ23" s="19"/>
      <c r="ZK23" s="19"/>
      <c r="ZL23" s="19"/>
      <c r="ZM23" s="19"/>
      <c r="ZN23" s="19"/>
      <c r="ZO23" s="19"/>
      <c r="ZP23" s="19"/>
      <c r="ZQ23" s="19"/>
      <c r="ZR23" s="19"/>
      <c r="ZS23" s="19"/>
      <c r="ZT23" s="19"/>
      <c r="ZU23" s="19"/>
      <c r="ZV23" s="19"/>
      <c r="ZW23" s="19"/>
      <c r="ZX23" s="19"/>
      <c r="ZY23" s="19"/>
      <c r="ZZ23" s="19"/>
      <c r="AAA23" s="19"/>
      <c r="AAB23" s="19"/>
      <c r="AAC23" s="19"/>
      <c r="AAD23" s="19"/>
      <c r="AAE23" s="19"/>
      <c r="AAF23" s="19"/>
      <c r="AAG23" s="19"/>
      <c r="AAH23" s="19"/>
      <c r="AAI23" s="19"/>
      <c r="AAJ23" s="19"/>
      <c r="AAK23" s="19"/>
      <c r="AAL23" s="19"/>
      <c r="AAM23" s="19"/>
      <c r="AAN23" s="19"/>
      <c r="AAO23" s="19"/>
      <c r="AAP23" s="19"/>
      <c r="AAQ23" s="19"/>
      <c r="AAR23" s="19"/>
      <c r="AAS23" s="19"/>
      <c r="AAT23" s="19"/>
      <c r="AAU23" s="19"/>
      <c r="AAV23" s="19"/>
      <c r="AAW23" s="19"/>
      <c r="AAX23" s="19"/>
      <c r="AAY23" s="19"/>
      <c r="AAZ23" s="19"/>
      <c r="ABA23" s="19"/>
      <c r="ABB23" s="19"/>
      <c r="ABC23" s="19"/>
      <c r="ABD23" s="19"/>
      <c r="ABE23" s="19"/>
      <c r="ABF23" s="19"/>
      <c r="ABG23" s="19"/>
      <c r="ABH23" s="19"/>
      <c r="ABI23" s="19"/>
      <c r="ABJ23" s="19"/>
      <c r="ABK23" s="19"/>
      <c r="ABL23" s="19"/>
      <c r="ABM23" s="19"/>
      <c r="ABN23" s="19"/>
      <c r="ABO23" s="19"/>
      <c r="ABP23" s="19"/>
      <c r="ABQ23" s="19"/>
      <c r="ABR23" s="19"/>
      <c r="ABS23" s="19"/>
      <c r="ABT23" s="19"/>
      <c r="ABU23" s="19"/>
      <c r="ABV23" s="19"/>
      <c r="ABW23" s="19"/>
      <c r="ABX23" s="19"/>
      <c r="ABY23" s="19"/>
      <c r="ABZ23" s="19"/>
      <c r="ACA23" s="19"/>
      <c r="ACB23" s="19"/>
      <c r="ACC23" s="19"/>
      <c r="ACD23" s="19"/>
      <c r="ACE23" s="19"/>
      <c r="ACF23" s="19"/>
      <c r="ACG23" s="19"/>
      <c r="ACH23" s="19"/>
      <c r="ACI23" s="19"/>
      <c r="ACJ23" s="19"/>
      <c r="ACK23" s="19"/>
      <c r="ACL23" s="19"/>
      <c r="ACM23" s="19"/>
      <c r="ACN23" s="19"/>
      <c r="ACO23" s="19"/>
      <c r="ACP23" s="19"/>
      <c r="ACQ23" s="19"/>
      <c r="ACR23" s="19"/>
      <c r="ACS23" s="19"/>
      <c r="ACT23" s="19"/>
      <c r="ACU23" s="19"/>
      <c r="ACV23" s="19"/>
      <c r="ACW23" s="19"/>
      <c r="ACX23" s="19"/>
      <c r="ACY23" s="19"/>
      <c r="ACZ23" s="19"/>
      <c r="ADA23" s="19"/>
      <c r="ADB23" s="19"/>
      <c r="ADC23" s="19"/>
      <c r="ADD23" s="19"/>
      <c r="ADE23" s="19"/>
      <c r="ADF23" s="19"/>
      <c r="ADG23" s="19"/>
      <c r="ADH23" s="19"/>
      <c r="ADI23" s="19"/>
      <c r="ADJ23" s="19"/>
      <c r="ADK23" s="19"/>
      <c r="ADL23" s="19"/>
      <c r="ADM23" s="19"/>
      <c r="ADN23" s="19"/>
      <c r="ADO23" s="19"/>
      <c r="ADP23" s="19"/>
      <c r="ADQ23" s="19"/>
      <c r="ADR23" s="19"/>
      <c r="ADS23" s="19"/>
      <c r="ADT23" s="19"/>
      <c r="ADU23" s="19"/>
      <c r="ADV23" s="19"/>
      <c r="ADW23" s="19"/>
      <c r="ADX23" s="19"/>
      <c r="ADY23" s="19"/>
      <c r="ADZ23" s="19"/>
      <c r="AEA23" s="19"/>
      <c r="AEB23" s="19"/>
      <c r="AEC23" s="19"/>
      <c r="AED23" s="19"/>
      <c r="AEE23" s="19"/>
      <c r="AEF23" s="19"/>
      <c r="AEG23" s="19"/>
      <c r="AEH23" s="19"/>
      <c r="AEI23" s="19"/>
      <c r="AEJ23" s="19"/>
      <c r="AEK23" s="19"/>
      <c r="AEL23" s="19"/>
      <c r="AEM23" s="19"/>
      <c r="AEN23" s="19"/>
      <c r="AEO23" s="19"/>
      <c r="AEP23" s="19"/>
      <c r="AEQ23" s="19"/>
      <c r="AER23" s="19"/>
      <c r="AES23" s="19"/>
      <c r="AET23" s="19"/>
      <c r="AEU23" s="19"/>
      <c r="AEV23" s="19"/>
      <c r="AEW23" s="19"/>
      <c r="AEX23" s="19"/>
      <c r="AEY23" s="19"/>
      <c r="AEZ23" s="19"/>
      <c r="AFA23" s="19"/>
      <c r="AFB23" s="19"/>
      <c r="AFC23" s="19"/>
      <c r="AFD23" s="19"/>
      <c r="AFE23" s="19"/>
      <c r="AFF23" s="19"/>
      <c r="AFG23" s="19"/>
      <c r="AFH23" s="19"/>
      <c r="AFI23" s="19"/>
      <c r="AFJ23" s="19"/>
      <c r="AFK23" s="19"/>
      <c r="AFL23" s="19"/>
      <c r="AFM23" s="19"/>
      <c r="AFN23" s="19"/>
      <c r="AFO23" s="19"/>
      <c r="AFP23" s="19"/>
      <c r="AFQ23" s="19"/>
      <c r="AFR23" s="19"/>
      <c r="AFS23" s="19"/>
      <c r="AFT23" s="19"/>
      <c r="AFU23" s="19"/>
      <c r="AFV23" s="19"/>
      <c r="AFW23" s="19"/>
      <c r="AFX23" s="19"/>
      <c r="AFY23" s="19"/>
      <c r="AFZ23" s="19"/>
      <c r="AGA23" s="19"/>
      <c r="AGB23" s="19"/>
      <c r="AGC23" s="19"/>
      <c r="AGD23" s="19"/>
      <c r="AGE23" s="19"/>
      <c r="AGF23" s="19"/>
      <c r="AGG23" s="19"/>
      <c r="AGH23" s="19"/>
      <c r="AGI23" s="19"/>
      <c r="AGJ23" s="19"/>
      <c r="AGK23" s="19"/>
      <c r="AGL23" s="19"/>
      <c r="AGM23" s="19"/>
      <c r="AGN23" s="19"/>
      <c r="AGO23" s="19"/>
      <c r="AGP23" s="19"/>
      <c r="AGQ23" s="19"/>
      <c r="AGR23" s="19"/>
      <c r="AGS23" s="19"/>
      <c r="AGT23" s="19"/>
      <c r="AGU23" s="19"/>
      <c r="AGV23" s="19"/>
      <c r="AGW23" s="19"/>
      <c r="AGX23" s="19"/>
      <c r="AGY23" s="19"/>
      <c r="AGZ23" s="19"/>
      <c r="AHA23" s="19"/>
      <c r="AHB23" s="19"/>
      <c r="AHC23" s="19"/>
      <c r="AHD23" s="19"/>
      <c r="AHE23" s="19"/>
      <c r="AHF23" s="19"/>
      <c r="AHG23" s="19"/>
      <c r="AHH23" s="19"/>
      <c r="AHI23" s="19"/>
      <c r="AHJ23" s="19"/>
      <c r="AHK23" s="19"/>
      <c r="AHL23" s="19"/>
      <c r="AHM23" s="19"/>
      <c r="AHN23" s="19"/>
      <c r="AHO23" s="19"/>
      <c r="AHP23" s="19"/>
      <c r="AHQ23" s="19"/>
      <c r="AHR23" s="19"/>
      <c r="AHS23" s="19"/>
      <c r="AHT23" s="19"/>
      <c r="AHU23" s="19"/>
      <c r="AHV23" s="19"/>
      <c r="AHW23" s="19"/>
      <c r="AHX23" s="19"/>
      <c r="AHY23" s="19"/>
      <c r="AHZ23" s="19"/>
      <c r="AIA23" s="19"/>
      <c r="AIB23" s="19"/>
      <c r="AIC23" s="19"/>
      <c r="AID23" s="19"/>
      <c r="AIE23" s="19"/>
      <c r="AIF23" s="19"/>
      <c r="AIG23" s="19"/>
      <c r="AIH23" s="19"/>
      <c r="AII23" s="19"/>
      <c r="AIJ23" s="19"/>
      <c r="AIK23" s="19"/>
      <c r="AIL23" s="19"/>
      <c r="AIM23" s="19"/>
      <c r="AIN23" s="19"/>
      <c r="AIO23" s="19"/>
      <c r="AIP23" s="19"/>
      <c r="AIQ23" s="19"/>
      <c r="AIR23" s="19"/>
      <c r="AIS23" s="19"/>
      <c r="AIT23" s="19"/>
      <c r="AIU23" s="19"/>
      <c r="AIV23" s="19"/>
      <c r="AIW23" s="19"/>
      <c r="AIX23" s="19"/>
      <c r="AIY23" s="19"/>
      <c r="AIZ23" s="19"/>
      <c r="AJA23" s="19"/>
      <c r="AJB23" s="19"/>
      <c r="AJC23" s="19"/>
      <c r="AJD23" s="19"/>
      <c r="AJE23" s="19"/>
      <c r="AJF23" s="19"/>
      <c r="AJG23" s="19"/>
      <c r="AJH23" s="19"/>
      <c r="AJI23" s="19"/>
      <c r="AJJ23" s="19"/>
      <c r="AJK23" s="19"/>
      <c r="AJL23" s="19"/>
      <c r="AJM23" s="19"/>
      <c r="AJN23" s="19"/>
      <c r="AJO23" s="19"/>
      <c r="AJP23" s="19"/>
      <c r="AJQ23" s="19"/>
      <c r="AJR23" s="19"/>
      <c r="AJS23" s="19"/>
      <c r="AJT23" s="19"/>
      <c r="AJU23" s="19"/>
      <c r="AJV23" s="19"/>
      <c r="AJW23" s="19"/>
      <c r="AJX23" s="19"/>
      <c r="AJY23" s="19"/>
      <c r="AJZ23" s="19"/>
      <c r="AKA23" s="19"/>
      <c r="AKB23" s="19"/>
      <c r="AKC23" s="19"/>
      <c r="AKD23" s="19"/>
      <c r="AKE23" s="19"/>
      <c r="AKF23" s="19"/>
      <c r="AKG23" s="19"/>
      <c r="AKH23" s="19"/>
      <c r="AKI23" s="19"/>
      <c r="AKJ23" s="19"/>
      <c r="AKK23" s="19"/>
      <c r="AKL23" s="19"/>
      <c r="AKM23" s="19"/>
      <c r="AKN23" s="19"/>
      <c r="AKO23" s="19"/>
      <c r="AKP23" s="19"/>
      <c r="AKQ23" s="19"/>
      <c r="AKR23" s="19"/>
      <c r="AKS23" s="19"/>
      <c r="AKT23" s="19"/>
      <c r="AKU23" s="19"/>
      <c r="AKV23" s="19"/>
      <c r="AKW23" s="19"/>
      <c r="AKX23" s="19"/>
      <c r="AKY23" s="19"/>
      <c r="AKZ23" s="19"/>
      <c r="ALA23" s="19"/>
      <c r="ALB23" s="19"/>
      <c r="ALC23" s="19"/>
      <c r="ALD23" s="19"/>
      <c r="ALE23" s="19"/>
      <c r="ALF23" s="19"/>
      <c r="ALG23" s="19"/>
      <c r="ALH23" s="19"/>
      <c r="ALI23" s="19"/>
      <c r="ALJ23" s="19"/>
      <c r="ALK23" s="19"/>
      <c r="ALL23" s="19"/>
      <c r="ALM23" s="19"/>
      <c r="ALN23" s="19"/>
      <c r="ALO23" s="19"/>
      <c r="ALP23" s="19"/>
      <c r="ALQ23" s="19"/>
      <c r="ALR23" s="19"/>
      <c r="ALS23" s="19"/>
      <c r="ALT23" s="19"/>
      <c r="ALU23" s="19"/>
      <c r="ALV23" s="19"/>
      <c r="ALW23" s="19"/>
      <c r="ALX23" s="19"/>
      <c r="ALY23" s="19"/>
      <c r="ALZ23" s="19"/>
      <c r="AMA23" s="19"/>
    </row>
    <row r="24" spans="1:1015">
      <c r="A24" s="36">
        <f t="shared" si="3"/>
        <v>20</v>
      </c>
      <c r="B24" s="42">
        <v>57800</v>
      </c>
      <c r="C24" s="43">
        <f t="shared" si="4"/>
        <v>896</v>
      </c>
      <c r="D24" s="44">
        <f t="shared" si="7"/>
        <v>1792</v>
      </c>
      <c r="E24" s="44">
        <f t="shared" si="1"/>
        <v>2688</v>
      </c>
      <c r="F24" s="45">
        <f t="shared" si="2"/>
        <v>3584</v>
      </c>
      <c r="G24" s="76">
        <f t="shared" si="5"/>
        <v>2833</v>
      </c>
      <c r="H24" s="77">
        <f t="shared" si="6"/>
        <v>472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  <c r="LP24" s="19"/>
      <c r="LQ24" s="19"/>
      <c r="LR24" s="19"/>
      <c r="LS24" s="19"/>
      <c r="LT24" s="19"/>
      <c r="LU24" s="19"/>
      <c r="LV24" s="19"/>
      <c r="LW24" s="19"/>
      <c r="LX24" s="19"/>
      <c r="LY24" s="19"/>
      <c r="LZ24" s="19"/>
      <c r="MA24" s="19"/>
      <c r="MB24" s="19"/>
      <c r="MC24" s="19"/>
      <c r="MD24" s="19"/>
      <c r="ME24" s="19"/>
      <c r="MF24" s="19"/>
      <c r="MG24" s="19"/>
      <c r="MH24" s="19"/>
      <c r="MI24" s="19"/>
      <c r="MJ24" s="19"/>
      <c r="MK24" s="19"/>
      <c r="ML24" s="19"/>
      <c r="MM24" s="19"/>
      <c r="MN24" s="19"/>
      <c r="MO24" s="19"/>
      <c r="MP24" s="19"/>
      <c r="MQ24" s="19"/>
      <c r="MR24" s="19"/>
      <c r="MS24" s="19"/>
      <c r="MT24" s="19"/>
      <c r="MU24" s="19"/>
      <c r="MV24" s="19"/>
      <c r="MW24" s="19"/>
      <c r="MX24" s="19"/>
      <c r="MY24" s="19"/>
      <c r="MZ24" s="19"/>
      <c r="NA24" s="19"/>
      <c r="NB24" s="19"/>
      <c r="NC24" s="19"/>
      <c r="ND24" s="19"/>
      <c r="NE24" s="19"/>
      <c r="NF24" s="19"/>
      <c r="NG24" s="19"/>
      <c r="NH24" s="19"/>
      <c r="NI24" s="19"/>
      <c r="NJ24" s="19"/>
      <c r="NK24" s="19"/>
      <c r="NL24" s="19"/>
      <c r="NM24" s="19"/>
      <c r="NN24" s="19"/>
      <c r="NO24" s="19"/>
      <c r="NP24" s="19"/>
      <c r="NQ24" s="19"/>
      <c r="NR24" s="19"/>
      <c r="NS24" s="19"/>
      <c r="NT24" s="19"/>
      <c r="NU24" s="19"/>
      <c r="NV24" s="19"/>
      <c r="NW24" s="19"/>
      <c r="NX24" s="19"/>
      <c r="NY24" s="19"/>
      <c r="NZ24" s="19"/>
      <c r="OA24" s="19"/>
      <c r="OB24" s="19"/>
      <c r="OC24" s="19"/>
      <c r="OD24" s="19"/>
      <c r="OE24" s="19"/>
      <c r="OF24" s="19"/>
      <c r="OG24" s="19"/>
      <c r="OH24" s="19"/>
      <c r="OI24" s="19"/>
      <c r="OJ24" s="19"/>
      <c r="OK24" s="19"/>
      <c r="OL24" s="19"/>
      <c r="OM24" s="19"/>
      <c r="ON24" s="19"/>
      <c r="OO24" s="19"/>
      <c r="OP24" s="19"/>
      <c r="OQ24" s="19"/>
      <c r="OR24" s="19"/>
      <c r="OS24" s="19"/>
      <c r="OT24" s="19"/>
      <c r="OU24" s="19"/>
      <c r="OV24" s="19"/>
      <c r="OW24" s="19"/>
      <c r="OX24" s="19"/>
      <c r="OY24" s="19"/>
      <c r="OZ24" s="19"/>
      <c r="PA24" s="19"/>
      <c r="PB24" s="19"/>
      <c r="PC24" s="19"/>
      <c r="PD24" s="19"/>
      <c r="PE24" s="19"/>
      <c r="PF24" s="19"/>
      <c r="PG24" s="19"/>
      <c r="PH24" s="19"/>
      <c r="PI24" s="19"/>
      <c r="PJ24" s="19"/>
      <c r="PK24" s="19"/>
      <c r="PL24" s="19"/>
      <c r="PM24" s="19"/>
      <c r="PN24" s="19"/>
      <c r="PO24" s="19"/>
      <c r="PP24" s="19"/>
      <c r="PQ24" s="19"/>
      <c r="PR24" s="19"/>
      <c r="PS24" s="19"/>
      <c r="PT24" s="19"/>
      <c r="PU24" s="19"/>
      <c r="PV24" s="19"/>
      <c r="PW24" s="19"/>
      <c r="PX24" s="19"/>
      <c r="PY24" s="19"/>
      <c r="PZ24" s="19"/>
      <c r="QA24" s="19"/>
      <c r="QB24" s="19"/>
      <c r="QC24" s="19"/>
      <c r="QD24" s="19"/>
      <c r="QE24" s="19"/>
      <c r="QF24" s="19"/>
      <c r="QG24" s="19"/>
      <c r="QH24" s="19"/>
      <c r="QI24" s="19"/>
      <c r="QJ24" s="19"/>
      <c r="QK24" s="19"/>
      <c r="QL24" s="19"/>
      <c r="QM24" s="19"/>
      <c r="QN24" s="19"/>
      <c r="QO24" s="19"/>
      <c r="QP24" s="19"/>
      <c r="QQ24" s="19"/>
      <c r="QR24" s="19"/>
      <c r="QS24" s="19"/>
      <c r="QT24" s="19"/>
      <c r="QU24" s="19"/>
      <c r="QV24" s="19"/>
      <c r="QW24" s="19"/>
      <c r="QX24" s="19"/>
      <c r="QY24" s="19"/>
      <c r="QZ24" s="19"/>
      <c r="RA24" s="19"/>
      <c r="RB24" s="19"/>
      <c r="RC24" s="19"/>
      <c r="RD24" s="19"/>
      <c r="RE24" s="19"/>
      <c r="RF24" s="19"/>
      <c r="RG24" s="19"/>
      <c r="RH24" s="19"/>
      <c r="RI24" s="19"/>
      <c r="RJ24" s="19"/>
      <c r="RK24" s="19"/>
      <c r="RL24" s="19"/>
      <c r="RM24" s="19"/>
      <c r="RN24" s="19"/>
      <c r="RO24" s="19"/>
      <c r="RP24" s="19"/>
      <c r="RQ24" s="19"/>
      <c r="RR24" s="19"/>
      <c r="RS24" s="19"/>
      <c r="RT24" s="19"/>
      <c r="RU24" s="19"/>
      <c r="RV24" s="19"/>
      <c r="RW24" s="19"/>
      <c r="RX24" s="19"/>
      <c r="RY24" s="19"/>
      <c r="RZ24" s="19"/>
      <c r="SA24" s="19"/>
      <c r="SB24" s="19"/>
      <c r="SC24" s="19"/>
      <c r="SD24" s="19"/>
      <c r="SE24" s="19"/>
      <c r="SF24" s="19"/>
      <c r="SG24" s="19"/>
      <c r="SH24" s="19"/>
      <c r="SI24" s="19"/>
      <c r="SJ24" s="19"/>
      <c r="SK24" s="19"/>
      <c r="SL24" s="19"/>
      <c r="SM24" s="19"/>
      <c r="SN24" s="19"/>
      <c r="SO24" s="19"/>
      <c r="SP24" s="19"/>
      <c r="SQ24" s="19"/>
      <c r="SR24" s="19"/>
      <c r="SS24" s="19"/>
      <c r="ST24" s="19"/>
      <c r="SU24" s="19"/>
      <c r="SV24" s="19"/>
      <c r="SW24" s="19"/>
      <c r="SX24" s="19"/>
      <c r="SY24" s="19"/>
      <c r="SZ24" s="19"/>
      <c r="TA24" s="19"/>
      <c r="TB24" s="19"/>
      <c r="TC24" s="19"/>
      <c r="TD24" s="19"/>
      <c r="TE24" s="19"/>
      <c r="TF24" s="19"/>
      <c r="TG24" s="19"/>
      <c r="TH24" s="19"/>
      <c r="TI24" s="19"/>
      <c r="TJ24" s="19"/>
      <c r="TK24" s="19"/>
      <c r="TL24" s="19"/>
      <c r="TM24" s="19"/>
      <c r="TN24" s="19"/>
      <c r="TO24" s="19"/>
      <c r="TP24" s="19"/>
      <c r="TQ24" s="19"/>
      <c r="TR24" s="19"/>
      <c r="TS24" s="19"/>
      <c r="TT24" s="19"/>
      <c r="TU24" s="19"/>
      <c r="TV24" s="19"/>
      <c r="TW24" s="19"/>
      <c r="TX24" s="19"/>
      <c r="TY24" s="19"/>
      <c r="TZ24" s="19"/>
      <c r="UA24" s="19"/>
      <c r="UB24" s="19"/>
      <c r="UC24" s="19"/>
      <c r="UD24" s="19"/>
      <c r="UE24" s="19"/>
      <c r="UF24" s="19"/>
      <c r="UG24" s="19"/>
      <c r="UH24" s="19"/>
      <c r="UI24" s="19"/>
      <c r="UJ24" s="19"/>
      <c r="UK24" s="19"/>
      <c r="UL24" s="19"/>
      <c r="UM24" s="19"/>
      <c r="UN24" s="19"/>
      <c r="UO24" s="19"/>
      <c r="UP24" s="19"/>
      <c r="UQ24" s="19"/>
      <c r="UR24" s="19"/>
      <c r="US24" s="19"/>
      <c r="UT24" s="19"/>
      <c r="UU24" s="19"/>
      <c r="UV24" s="19"/>
      <c r="UW24" s="19"/>
      <c r="UX24" s="19"/>
      <c r="UY24" s="19"/>
      <c r="UZ24" s="19"/>
      <c r="VA24" s="19"/>
      <c r="VB24" s="19"/>
      <c r="VC24" s="19"/>
      <c r="VD24" s="19"/>
      <c r="VE24" s="19"/>
      <c r="VF24" s="19"/>
      <c r="VG24" s="19"/>
      <c r="VH24" s="19"/>
      <c r="VI24" s="19"/>
      <c r="VJ24" s="19"/>
      <c r="VK24" s="19"/>
      <c r="VL24" s="19"/>
      <c r="VM24" s="19"/>
      <c r="VN24" s="19"/>
      <c r="VO24" s="19"/>
      <c r="VP24" s="19"/>
      <c r="VQ24" s="19"/>
      <c r="VR24" s="19"/>
      <c r="VS24" s="19"/>
      <c r="VT24" s="19"/>
      <c r="VU24" s="19"/>
      <c r="VV24" s="19"/>
      <c r="VW24" s="19"/>
      <c r="VX24" s="19"/>
      <c r="VY24" s="19"/>
      <c r="VZ24" s="19"/>
      <c r="WA24" s="19"/>
      <c r="WB24" s="19"/>
      <c r="WC24" s="19"/>
      <c r="WD24" s="19"/>
      <c r="WE24" s="19"/>
      <c r="WF24" s="19"/>
      <c r="WG24" s="19"/>
      <c r="WH24" s="19"/>
      <c r="WI24" s="19"/>
      <c r="WJ24" s="19"/>
      <c r="WK24" s="19"/>
      <c r="WL24" s="19"/>
      <c r="WM24" s="19"/>
      <c r="WN24" s="19"/>
      <c r="WO24" s="19"/>
      <c r="WP24" s="19"/>
      <c r="WQ24" s="19"/>
      <c r="WR24" s="19"/>
      <c r="WS24" s="19"/>
      <c r="WT24" s="19"/>
      <c r="WU24" s="19"/>
      <c r="WV24" s="19"/>
      <c r="WW24" s="19"/>
      <c r="WX24" s="19"/>
      <c r="WY24" s="19"/>
      <c r="WZ24" s="19"/>
      <c r="XA24" s="19"/>
      <c r="XB24" s="19"/>
      <c r="XC24" s="19"/>
      <c r="XD24" s="19"/>
      <c r="XE24" s="19"/>
      <c r="XF24" s="19"/>
      <c r="XG24" s="19"/>
      <c r="XH24" s="19"/>
      <c r="XI24" s="19"/>
      <c r="XJ24" s="19"/>
      <c r="XK24" s="19"/>
      <c r="XL24" s="19"/>
      <c r="XM24" s="19"/>
      <c r="XN24" s="19"/>
      <c r="XO24" s="19"/>
      <c r="XP24" s="19"/>
      <c r="XQ24" s="19"/>
      <c r="XR24" s="19"/>
      <c r="XS24" s="19"/>
      <c r="XT24" s="19"/>
      <c r="XU24" s="19"/>
      <c r="XV24" s="19"/>
      <c r="XW24" s="19"/>
      <c r="XX24" s="19"/>
      <c r="XY24" s="19"/>
      <c r="XZ24" s="19"/>
      <c r="YA24" s="19"/>
      <c r="YB24" s="19"/>
      <c r="YC24" s="19"/>
      <c r="YD24" s="19"/>
      <c r="YE24" s="19"/>
      <c r="YF24" s="19"/>
      <c r="YG24" s="19"/>
      <c r="YH24" s="19"/>
      <c r="YI24" s="19"/>
      <c r="YJ24" s="19"/>
      <c r="YK24" s="19"/>
      <c r="YL24" s="19"/>
      <c r="YM24" s="19"/>
      <c r="YN24" s="19"/>
      <c r="YO24" s="19"/>
      <c r="YP24" s="19"/>
      <c r="YQ24" s="19"/>
      <c r="YR24" s="19"/>
      <c r="YS24" s="19"/>
      <c r="YT24" s="19"/>
      <c r="YU24" s="19"/>
      <c r="YV24" s="19"/>
      <c r="YW24" s="19"/>
      <c r="YX24" s="19"/>
      <c r="YY24" s="19"/>
      <c r="YZ24" s="19"/>
      <c r="ZA24" s="19"/>
      <c r="ZB24" s="19"/>
      <c r="ZC24" s="19"/>
      <c r="ZD24" s="19"/>
      <c r="ZE24" s="19"/>
      <c r="ZF24" s="19"/>
      <c r="ZG24" s="19"/>
      <c r="ZH24" s="19"/>
      <c r="ZI24" s="19"/>
      <c r="ZJ24" s="19"/>
      <c r="ZK24" s="19"/>
      <c r="ZL24" s="19"/>
      <c r="ZM24" s="19"/>
      <c r="ZN24" s="19"/>
      <c r="ZO24" s="19"/>
      <c r="ZP24" s="19"/>
      <c r="ZQ24" s="19"/>
      <c r="ZR24" s="19"/>
      <c r="ZS24" s="19"/>
      <c r="ZT24" s="19"/>
      <c r="ZU24" s="19"/>
      <c r="ZV24" s="19"/>
      <c r="ZW24" s="19"/>
      <c r="ZX24" s="19"/>
      <c r="ZY24" s="19"/>
      <c r="ZZ24" s="19"/>
      <c r="AAA24" s="19"/>
      <c r="AAB24" s="19"/>
      <c r="AAC24" s="19"/>
      <c r="AAD24" s="19"/>
      <c r="AAE24" s="19"/>
      <c r="AAF24" s="19"/>
      <c r="AAG24" s="19"/>
      <c r="AAH24" s="19"/>
      <c r="AAI24" s="19"/>
      <c r="AAJ24" s="19"/>
      <c r="AAK24" s="19"/>
      <c r="AAL24" s="19"/>
      <c r="AAM24" s="19"/>
      <c r="AAN24" s="19"/>
      <c r="AAO24" s="19"/>
      <c r="AAP24" s="19"/>
      <c r="AAQ24" s="19"/>
      <c r="AAR24" s="19"/>
      <c r="AAS24" s="19"/>
      <c r="AAT24" s="19"/>
      <c r="AAU24" s="19"/>
      <c r="AAV24" s="19"/>
      <c r="AAW24" s="19"/>
      <c r="AAX24" s="19"/>
      <c r="AAY24" s="19"/>
      <c r="AAZ24" s="19"/>
      <c r="ABA24" s="19"/>
      <c r="ABB24" s="19"/>
      <c r="ABC24" s="19"/>
      <c r="ABD24" s="19"/>
      <c r="ABE24" s="19"/>
      <c r="ABF24" s="19"/>
      <c r="ABG24" s="19"/>
      <c r="ABH24" s="19"/>
      <c r="ABI24" s="19"/>
      <c r="ABJ24" s="19"/>
      <c r="ABK24" s="19"/>
      <c r="ABL24" s="19"/>
      <c r="ABM24" s="19"/>
      <c r="ABN24" s="19"/>
      <c r="ABO24" s="19"/>
      <c r="ABP24" s="19"/>
      <c r="ABQ24" s="19"/>
      <c r="ABR24" s="19"/>
      <c r="ABS24" s="19"/>
      <c r="ABT24" s="19"/>
      <c r="ABU24" s="19"/>
      <c r="ABV24" s="19"/>
      <c r="ABW24" s="19"/>
      <c r="ABX24" s="19"/>
      <c r="ABY24" s="19"/>
      <c r="ABZ24" s="19"/>
      <c r="ACA24" s="19"/>
      <c r="ACB24" s="19"/>
      <c r="ACC24" s="19"/>
      <c r="ACD24" s="19"/>
      <c r="ACE24" s="19"/>
      <c r="ACF24" s="19"/>
      <c r="ACG24" s="19"/>
      <c r="ACH24" s="19"/>
      <c r="ACI24" s="19"/>
      <c r="ACJ24" s="19"/>
      <c r="ACK24" s="19"/>
      <c r="ACL24" s="19"/>
      <c r="ACM24" s="19"/>
      <c r="ACN24" s="19"/>
      <c r="ACO24" s="19"/>
      <c r="ACP24" s="19"/>
      <c r="ACQ24" s="19"/>
      <c r="ACR24" s="19"/>
      <c r="ACS24" s="19"/>
      <c r="ACT24" s="19"/>
      <c r="ACU24" s="19"/>
      <c r="ACV24" s="19"/>
      <c r="ACW24" s="19"/>
      <c r="ACX24" s="19"/>
      <c r="ACY24" s="19"/>
      <c r="ACZ24" s="19"/>
      <c r="ADA24" s="19"/>
      <c r="ADB24" s="19"/>
      <c r="ADC24" s="19"/>
      <c r="ADD24" s="19"/>
      <c r="ADE24" s="19"/>
      <c r="ADF24" s="19"/>
      <c r="ADG24" s="19"/>
      <c r="ADH24" s="19"/>
      <c r="ADI24" s="19"/>
      <c r="ADJ24" s="19"/>
      <c r="ADK24" s="19"/>
      <c r="ADL24" s="19"/>
      <c r="ADM24" s="19"/>
      <c r="ADN24" s="19"/>
      <c r="ADO24" s="19"/>
      <c r="ADP24" s="19"/>
      <c r="ADQ24" s="19"/>
      <c r="ADR24" s="19"/>
      <c r="ADS24" s="19"/>
      <c r="ADT24" s="19"/>
      <c r="ADU24" s="19"/>
      <c r="ADV24" s="19"/>
      <c r="ADW24" s="19"/>
      <c r="ADX24" s="19"/>
      <c r="ADY24" s="19"/>
      <c r="ADZ24" s="19"/>
      <c r="AEA24" s="19"/>
      <c r="AEB24" s="19"/>
      <c r="AEC24" s="19"/>
      <c r="AED24" s="19"/>
      <c r="AEE24" s="19"/>
      <c r="AEF24" s="19"/>
      <c r="AEG24" s="19"/>
      <c r="AEH24" s="19"/>
      <c r="AEI24" s="19"/>
      <c r="AEJ24" s="19"/>
      <c r="AEK24" s="19"/>
      <c r="AEL24" s="19"/>
      <c r="AEM24" s="19"/>
      <c r="AEN24" s="19"/>
      <c r="AEO24" s="19"/>
      <c r="AEP24" s="19"/>
      <c r="AEQ24" s="19"/>
      <c r="AER24" s="19"/>
      <c r="AES24" s="19"/>
      <c r="AET24" s="19"/>
      <c r="AEU24" s="19"/>
      <c r="AEV24" s="19"/>
      <c r="AEW24" s="19"/>
      <c r="AEX24" s="19"/>
      <c r="AEY24" s="19"/>
      <c r="AEZ24" s="19"/>
      <c r="AFA24" s="19"/>
      <c r="AFB24" s="19"/>
      <c r="AFC24" s="19"/>
      <c r="AFD24" s="19"/>
      <c r="AFE24" s="19"/>
      <c r="AFF24" s="19"/>
      <c r="AFG24" s="19"/>
      <c r="AFH24" s="19"/>
      <c r="AFI24" s="19"/>
      <c r="AFJ24" s="19"/>
      <c r="AFK24" s="19"/>
      <c r="AFL24" s="19"/>
      <c r="AFM24" s="19"/>
      <c r="AFN24" s="19"/>
      <c r="AFO24" s="19"/>
      <c r="AFP24" s="19"/>
      <c r="AFQ24" s="19"/>
      <c r="AFR24" s="19"/>
      <c r="AFS24" s="19"/>
      <c r="AFT24" s="19"/>
      <c r="AFU24" s="19"/>
      <c r="AFV24" s="19"/>
      <c r="AFW24" s="19"/>
      <c r="AFX24" s="19"/>
      <c r="AFY24" s="19"/>
      <c r="AFZ24" s="19"/>
      <c r="AGA24" s="19"/>
      <c r="AGB24" s="19"/>
      <c r="AGC24" s="19"/>
      <c r="AGD24" s="19"/>
      <c r="AGE24" s="19"/>
      <c r="AGF24" s="19"/>
      <c r="AGG24" s="19"/>
      <c r="AGH24" s="19"/>
      <c r="AGI24" s="19"/>
      <c r="AGJ24" s="19"/>
      <c r="AGK24" s="19"/>
      <c r="AGL24" s="19"/>
      <c r="AGM24" s="19"/>
      <c r="AGN24" s="19"/>
      <c r="AGO24" s="19"/>
      <c r="AGP24" s="19"/>
      <c r="AGQ24" s="19"/>
      <c r="AGR24" s="19"/>
      <c r="AGS24" s="19"/>
      <c r="AGT24" s="19"/>
      <c r="AGU24" s="19"/>
      <c r="AGV24" s="19"/>
      <c r="AGW24" s="19"/>
      <c r="AGX24" s="19"/>
      <c r="AGY24" s="19"/>
      <c r="AGZ24" s="19"/>
      <c r="AHA24" s="19"/>
      <c r="AHB24" s="19"/>
      <c r="AHC24" s="19"/>
      <c r="AHD24" s="19"/>
      <c r="AHE24" s="19"/>
      <c r="AHF24" s="19"/>
      <c r="AHG24" s="19"/>
      <c r="AHH24" s="19"/>
      <c r="AHI24" s="19"/>
      <c r="AHJ24" s="19"/>
      <c r="AHK24" s="19"/>
      <c r="AHL24" s="19"/>
      <c r="AHM24" s="19"/>
      <c r="AHN24" s="19"/>
      <c r="AHO24" s="19"/>
      <c r="AHP24" s="19"/>
      <c r="AHQ24" s="19"/>
      <c r="AHR24" s="19"/>
      <c r="AHS24" s="19"/>
      <c r="AHT24" s="19"/>
      <c r="AHU24" s="19"/>
      <c r="AHV24" s="19"/>
      <c r="AHW24" s="19"/>
      <c r="AHX24" s="19"/>
      <c r="AHY24" s="19"/>
      <c r="AHZ24" s="19"/>
      <c r="AIA24" s="19"/>
      <c r="AIB24" s="19"/>
      <c r="AIC24" s="19"/>
      <c r="AID24" s="19"/>
      <c r="AIE24" s="19"/>
      <c r="AIF24" s="19"/>
      <c r="AIG24" s="19"/>
      <c r="AIH24" s="19"/>
      <c r="AII24" s="19"/>
      <c r="AIJ24" s="19"/>
      <c r="AIK24" s="19"/>
      <c r="AIL24" s="19"/>
      <c r="AIM24" s="19"/>
      <c r="AIN24" s="19"/>
      <c r="AIO24" s="19"/>
      <c r="AIP24" s="19"/>
      <c r="AIQ24" s="19"/>
      <c r="AIR24" s="19"/>
      <c r="AIS24" s="19"/>
      <c r="AIT24" s="19"/>
      <c r="AIU24" s="19"/>
      <c r="AIV24" s="19"/>
      <c r="AIW24" s="19"/>
      <c r="AIX24" s="19"/>
      <c r="AIY24" s="19"/>
      <c r="AIZ24" s="19"/>
      <c r="AJA24" s="19"/>
      <c r="AJB24" s="19"/>
      <c r="AJC24" s="19"/>
      <c r="AJD24" s="19"/>
      <c r="AJE24" s="19"/>
      <c r="AJF24" s="19"/>
      <c r="AJG24" s="19"/>
      <c r="AJH24" s="19"/>
      <c r="AJI24" s="19"/>
      <c r="AJJ24" s="19"/>
      <c r="AJK24" s="19"/>
      <c r="AJL24" s="19"/>
      <c r="AJM24" s="19"/>
      <c r="AJN24" s="19"/>
      <c r="AJO24" s="19"/>
      <c r="AJP24" s="19"/>
      <c r="AJQ24" s="19"/>
      <c r="AJR24" s="19"/>
      <c r="AJS24" s="19"/>
      <c r="AJT24" s="19"/>
      <c r="AJU24" s="19"/>
      <c r="AJV24" s="19"/>
      <c r="AJW24" s="19"/>
      <c r="AJX24" s="19"/>
      <c r="AJY24" s="19"/>
      <c r="AJZ24" s="19"/>
      <c r="AKA24" s="19"/>
      <c r="AKB24" s="19"/>
      <c r="AKC24" s="19"/>
      <c r="AKD24" s="19"/>
      <c r="AKE24" s="19"/>
      <c r="AKF24" s="19"/>
      <c r="AKG24" s="19"/>
      <c r="AKH24" s="19"/>
      <c r="AKI24" s="19"/>
      <c r="AKJ24" s="19"/>
      <c r="AKK24" s="19"/>
      <c r="AKL24" s="19"/>
      <c r="AKM24" s="19"/>
      <c r="AKN24" s="19"/>
      <c r="AKO24" s="19"/>
      <c r="AKP24" s="19"/>
      <c r="AKQ24" s="19"/>
      <c r="AKR24" s="19"/>
      <c r="AKS24" s="19"/>
      <c r="AKT24" s="19"/>
      <c r="AKU24" s="19"/>
      <c r="AKV24" s="19"/>
      <c r="AKW24" s="19"/>
      <c r="AKX24" s="19"/>
      <c r="AKY24" s="19"/>
      <c r="AKZ24" s="19"/>
      <c r="ALA24" s="19"/>
      <c r="ALB24" s="19"/>
      <c r="ALC24" s="19"/>
      <c r="ALD24" s="19"/>
      <c r="ALE24" s="19"/>
      <c r="ALF24" s="19"/>
      <c r="ALG24" s="19"/>
      <c r="ALH24" s="19"/>
      <c r="ALI24" s="19"/>
      <c r="ALJ24" s="19"/>
      <c r="ALK24" s="19"/>
      <c r="ALL24" s="19"/>
      <c r="ALM24" s="19"/>
      <c r="ALN24" s="19"/>
      <c r="ALO24" s="19"/>
      <c r="ALP24" s="19"/>
      <c r="ALQ24" s="19"/>
      <c r="ALR24" s="19"/>
      <c r="ALS24" s="19"/>
      <c r="ALT24" s="19"/>
      <c r="ALU24" s="19"/>
      <c r="ALV24" s="19"/>
      <c r="ALW24" s="19"/>
      <c r="ALX24" s="19"/>
      <c r="ALY24" s="19"/>
      <c r="ALZ24" s="19"/>
      <c r="AMA24" s="19"/>
    </row>
    <row r="25" spans="1:1015">
      <c r="A25" s="46">
        <f t="shared" si="3"/>
        <v>21</v>
      </c>
      <c r="B25" s="38">
        <v>60800</v>
      </c>
      <c r="C25" s="41">
        <f t="shared" si="4"/>
        <v>943</v>
      </c>
      <c r="D25" s="39">
        <f t="shared" si="7"/>
        <v>1886</v>
      </c>
      <c r="E25" s="41">
        <f t="shared" si="1"/>
        <v>2829</v>
      </c>
      <c r="F25" s="47">
        <f t="shared" si="2"/>
        <v>3772</v>
      </c>
      <c r="G25" s="72">
        <f t="shared" si="5"/>
        <v>2980</v>
      </c>
      <c r="H25" s="73">
        <f t="shared" si="6"/>
        <v>497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  <c r="LP25" s="19"/>
      <c r="LQ25" s="19"/>
      <c r="LR25" s="19"/>
      <c r="LS25" s="19"/>
      <c r="LT25" s="19"/>
      <c r="LU25" s="19"/>
      <c r="LV25" s="19"/>
      <c r="LW25" s="19"/>
      <c r="LX25" s="19"/>
      <c r="LY25" s="19"/>
      <c r="LZ25" s="19"/>
      <c r="MA25" s="19"/>
      <c r="MB25" s="19"/>
      <c r="MC25" s="19"/>
      <c r="MD25" s="19"/>
      <c r="ME25" s="19"/>
      <c r="MF25" s="19"/>
      <c r="MG25" s="19"/>
      <c r="MH25" s="19"/>
      <c r="MI25" s="19"/>
      <c r="MJ25" s="19"/>
      <c r="MK25" s="19"/>
      <c r="ML25" s="19"/>
      <c r="MM25" s="19"/>
      <c r="MN25" s="19"/>
      <c r="MO25" s="19"/>
      <c r="MP25" s="19"/>
      <c r="MQ25" s="19"/>
      <c r="MR25" s="19"/>
      <c r="MS25" s="19"/>
      <c r="MT25" s="19"/>
      <c r="MU25" s="19"/>
      <c r="MV25" s="19"/>
      <c r="MW25" s="19"/>
      <c r="MX25" s="19"/>
      <c r="MY25" s="19"/>
      <c r="MZ25" s="19"/>
      <c r="NA25" s="19"/>
      <c r="NB25" s="19"/>
      <c r="NC25" s="19"/>
      <c r="ND25" s="19"/>
      <c r="NE25" s="19"/>
      <c r="NF25" s="19"/>
      <c r="NG25" s="19"/>
      <c r="NH25" s="19"/>
      <c r="NI25" s="19"/>
      <c r="NJ25" s="19"/>
      <c r="NK25" s="19"/>
      <c r="NL25" s="19"/>
      <c r="NM25" s="19"/>
      <c r="NN25" s="19"/>
      <c r="NO25" s="19"/>
      <c r="NP25" s="19"/>
      <c r="NQ25" s="19"/>
      <c r="NR25" s="19"/>
      <c r="NS25" s="19"/>
      <c r="NT25" s="19"/>
      <c r="NU25" s="19"/>
      <c r="NV25" s="19"/>
      <c r="NW25" s="19"/>
      <c r="NX25" s="19"/>
      <c r="NY25" s="19"/>
      <c r="NZ25" s="19"/>
      <c r="OA25" s="19"/>
      <c r="OB25" s="19"/>
      <c r="OC25" s="19"/>
      <c r="OD25" s="19"/>
      <c r="OE25" s="19"/>
      <c r="OF25" s="19"/>
      <c r="OG25" s="19"/>
      <c r="OH25" s="19"/>
      <c r="OI25" s="19"/>
      <c r="OJ25" s="19"/>
      <c r="OK25" s="19"/>
      <c r="OL25" s="19"/>
      <c r="OM25" s="19"/>
      <c r="ON25" s="19"/>
      <c r="OO25" s="19"/>
      <c r="OP25" s="19"/>
      <c r="OQ25" s="19"/>
      <c r="OR25" s="19"/>
      <c r="OS25" s="19"/>
      <c r="OT25" s="19"/>
      <c r="OU25" s="19"/>
      <c r="OV25" s="19"/>
      <c r="OW25" s="19"/>
      <c r="OX25" s="19"/>
      <c r="OY25" s="19"/>
      <c r="OZ25" s="19"/>
      <c r="PA25" s="19"/>
      <c r="PB25" s="19"/>
      <c r="PC25" s="19"/>
      <c r="PD25" s="19"/>
      <c r="PE25" s="19"/>
      <c r="PF25" s="19"/>
      <c r="PG25" s="19"/>
      <c r="PH25" s="19"/>
      <c r="PI25" s="19"/>
      <c r="PJ25" s="19"/>
      <c r="PK25" s="19"/>
      <c r="PL25" s="19"/>
      <c r="PM25" s="19"/>
      <c r="PN25" s="19"/>
      <c r="PO25" s="19"/>
      <c r="PP25" s="19"/>
      <c r="PQ25" s="19"/>
      <c r="PR25" s="19"/>
      <c r="PS25" s="19"/>
      <c r="PT25" s="19"/>
      <c r="PU25" s="19"/>
      <c r="PV25" s="19"/>
      <c r="PW25" s="19"/>
      <c r="PX25" s="19"/>
      <c r="PY25" s="19"/>
      <c r="PZ25" s="19"/>
      <c r="QA25" s="19"/>
      <c r="QB25" s="19"/>
      <c r="QC25" s="19"/>
      <c r="QD25" s="19"/>
      <c r="QE25" s="19"/>
      <c r="QF25" s="19"/>
      <c r="QG25" s="19"/>
      <c r="QH25" s="19"/>
      <c r="QI25" s="19"/>
      <c r="QJ25" s="19"/>
      <c r="QK25" s="19"/>
      <c r="QL25" s="19"/>
      <c r="QM25" s="19"/>
      <c r="QN25" s="19"/>
      <c r="QO25" s="19"/>
      <c r="QP25" s="19"/>
      <c r="QQ25" s="19"/>
      <c r="QR25" s="19"/>
      <c r="QS25" s="19"/>
      <c r="QT25" s="19"/>
      <c r="QU25" s="19"/>
      <c r="QV25" s="19"/>
      <c r="QW25" s="19"/>
      <c r="QX25" s="19"/>
      <c r="QY25" s="19"/>
      <c r="QZ25" s="19"/>
      <c r="RA25" s="19"/>
      <c r="RB25" s="19"/>
      <c r="RC25" s="19"/>
      <c r="RD25" s="19"/>
      <c r="RE25" s="19"/>
      <c r="RF25" s="19"/>
      <c r="RG25" s="19"/>
      <c r="RH25" s="19"/>
      <c r="RI25" s="19"/>
      <c r="RJ25" s="19"/>
      <c r="RK25" s="19"/>
      <c r="RL25" s="19"/>
      <c r="RM25" s="19"/>
      <c r="RN25" s="19"/>
      <c r="RO25" s="19"/>
      <c r="RP25" s="19"/>
      <c r="RQ25" s="19"/>
      <c r="RR25" s="19"/>
      <c r="RS25" s="19"/>
      <c r="RT25" s="19"/>
      <c r="RU25" s="19"/>
      <c r="RV25" s="19"/>
      <c r="RW25" s="19"/>
      <c r="RX25" s="19"/>
      <c r="RY25" s="19"/>
      <c r="RZ25" s="19"/>
      <c r="SA25" s="19"/>
      <c r="SB25" s="19"/>
      <c r="SC25" s="19"/>
      <c r="SD25" s="19"/>
      <c r="SE25" s="19"/>
      <c r="SF25" s="19"/>
      <c r="SG25" s="19"/>
      <c r="SH25" s="19"/>
      <c r="SI25" s="19"/>
      <c r="SJ25" s="19"/>
      <c r="SK25" s="19"/>
      <c r="SL25" s="19"/>
      <c r="SM25" s="19"/>
      <c r="SN25" s="19"/>
      <c r="SO25" s="19"/>
      <c r="SP25" s="19"/>
      <c r="SQ25" s="19"/>
      <c r="SR25" s="19"/>
      <c r="SS25" s="19"/>
      <c r="ST25" s="19"/>
      <c r="SU25" s="19"/>
      <c r="SV25" s="19"/>
      <c r="SW25" s="19"/>
      <c r="SX25" s="19"/>
      <c r="SY25" s="19"/>
      <c r="SZ25" s="19"/>
      <c r="TA25" s="19"/>
      <c r="TB25" s="19"/>
      <c r="TC25" s="19"/>
      <c r="TD25" s="19"/>
      <c r="TE25" s="19"/>
      <c r="TF25" s="19"/>
      <c r="TG25" s="19"/>
      <c r="TH25" s="19"/>
      <c r="TI25" s="19"/>
      <c r="TJ25" s="19"/>
      <c r="TK25" s="19"/>
      <c r="TL25" s="19"/>
      <c r="TM25" s="19"/>
      <c r="TN25" s="19"/>
      <c r="TO25" s="19"/>
      <c r="TP25" s="19"/>
      <c r="TQ25" s="19"/>
      <c r="TR25" s="19"/>
      <c r="TS25" s="19"/>
      <c r="TT25" s="19"/>
      <c r="TU25" s="19"/>
      <c r="TV25" s="19"/>
      <c r="TW25" s="19"/>
      <c r="TX25" s="19"/>
      <c r="TY25" s="19"/>
      <c r="TZ25" s="19"/>
      <c r="UA25" s="19"/>
      <c r="UB25" s="19"/>
      <c r="UC25" s="19"/>
      <c r="UD25" s="19"/>
      <c r="UE25" s="19"/>
      <c r="UF25" s="19"/>
      <c r="UG25" s="19"/>
      <c r="UH25" s="19"/>
      <c r="UI25" s="19"/>
      <c r="UJ25" s="19"/>
      <c r="UK25" s="19"/>
      <c r="UL25" s="19"/>
      <c r="UM25" s="19"/>
      <c r="UN25" s="19"/>
      <c r="UO25" s="19"/>
      <c r="UP25" s="19"/>
      <c r="UQ25" s="19"/>
      <c r="UR25" s="19"/>
      <c r="US25" s="19"/>
      <c r="UT25" s="19"/>
      <c r="UU25" s="19"/>
      <c r="UV25" s="19"/>
      <c r="UW25" s="19"/>
      <c r="UX25" s="19"/>
      <c r="UY25" s="19"/>
      <c r="UZ25" s="19"/>
      <c r="VA25" s="19"/>
      <c r="VB25" s="19"/>
      <c r="VC25" s="19"/>
      <c r="VD25" s="19"/>
      <c r="VE25" s="19"/>
      <c r="VF25" s="19"/>
      <c r="VG25" s="19"/>
      <c r="VH25" s="19"/>
      <c r="VI25" s="19"/>
      <c r="VJ25" s="19"/>
      <c r="VK25" s="19"/>
      <c r="VL25" s="19"/>
      <c r="VM25" s="19"/>
      <c r="VN25" s="19"/>
      <c r="VO25" s="19"/>
      <c r="VP25" s="19"/>
      <c r="VQ25" s="19"/>
      <c r="VR25" s="19"/>
      <c r="VS25" s="19"/>
      <c r="VT25" s="19"/>
      <c r="VU25" s="19"/>
      <c r="VV25" s="19"/>
      <c r="VW25" s="19"/>
      <c r="VX25" s="19"/>
      <c r="VY25" s="19"/>
      <c r="VZ25" s="19"/>
      <c r="WA25" s="19"/>
      <c r="WB25" s="19"/>
      <c r="WC25" s="19"/>
      <c r="WD25" s="19"/>
      <c r="WE25" s="19"/>
      <c r="WF25" s="19"/>
      <c r="WG25" s="19"/>
      <c r="WH25" s="19"/>
      <c r="WI25" s="19"/>
      <c r="WJ25" s="19"/>
      <c r="WK25" s="19"/>
      <c r="WL25" s="19"/>
      <c r="WM25" s="19"/>
      <c r="WN25" s="19"/>
      <c r="WO25" s="19"/>
      <c r="WP25" s="19"/>
      <c r="WQ25" s="19"/>
      <c r="WR25" s="19"/>
      <c r="WS25" s="19"/>
      <c r="WT25" s="19"/>
      <c r="WU25" s="19"/>
      <c r="WV25" s="19"/>
      <c r="WW25" s="19"/>
      <c r="WX25" s="19"/>
      <c r="WY25" s="19"/>
      <c r="WZ25" s="19"/>
      <c r="XA25" s="19"/>
      <c r="XB25" s="19"/>
      <c r="XC25" s="19"/>
      <c r="XD25" s="19"/>
      <c r="XE25" s="19"/>
      <c r="XF25" s="19"/>
      <c r="XG25" s="19"/>
      <c r="XH25" s="19"/>
      <c r="XI25" s="19"/>
      <c r="XJ25" s="19"/>
      <c r="XK25" s="19"/>
      <c r="XL25" s="19"/>
      <c r="XM25" s="19"/>
      <c r="XN25" s="19"/>
      <c r="XO25" s="19"/>
      <c r="XP25" s="19"/>
      <c r="XQ25" s="19"/>
      <c r="XR25" s="19"/>
      <c r="XS25" s="19"/>
      <c r="XT25" s="19"/>
      <c r="XU25" s="19"/>
      <c r="XV25" s="19"/>
      <c r="XW25" s="19"/>
      <c r="XX25" s="19"/>
      <c r="XY25" s="19"/>
      <c r="XZ25" s="19"/>
      <c r="YA25" s="19"/>
      <c r="YB25" s="19"/>
      <c r="YC25" s="19"/>
      <c r="YD25" s="19"/>
      <c r="YE25" s="19"/>
      <c r="YF25" s="19"/>
      <c r="YG25" s="19"/>
      <c r="YH25" s="19"/>
      <c r="YI25" s="19"/>
      <c r="YJ25" s="19"/>
      <c r="YK25" s="19"/>
      <c r="YL25" s="19"/>
      <c r="YM25" s="19"/>
      <c r="YN25" s="19"/>
      <c r="YO25" s="19"/>
      <c r="YP25" s="19"/>
      <c r="YQ25" s="19"/>
      <c r="YR25" s="19"/>
      <c r="YS25" s="19"/>
      <c r="YT25" s="19"/>
      <c r="YU25" s="19"/>
      <c r="YV25" s="19"/>
      <c r="YW25" s="19"/>
      <c r="YX25" s="19"/>
      <c r="YY25" s="19"/>
      <c r="YZ25" s="19"/>
      <c r="ZA25" s="19"/>
      <c r="ZB25" s="19"/>
      <c r="ZC25" s="19"/>
      <c r="ZD25" s="19"/>
      <c r="ZE25" s="19"/>
      <c r="ZF25" s="19"/>
      <c r="ZG25" s="19"/>
      <c r="ZH25" s="19"/>
      <c r="ZI25" s="19"/>
      <c r="ZJ25" s="19"/>
      <c r="ZK25" s="19"/>
      <c r="ZL25" s="19"/>
      <c r="ZM25" s="19"/>
      <c r="ZN25" s="19"/>
      <c r="ZO25" s="19"/>
      <c r="ZP25" s="19"/>
      <c r="ZQ25" s="19"/>
      <c r="ZR25" s="19"/>
      <c r="ZS25" s="19"/>
      <c r="ZT25" s="19"/>
      <c r="ZU25" s="19"/>
      <c r="ZV25" s="19"/>
      <c r="ZW25" s="19"/>
      <c r="ZX25" s="19"/>
      <c r="ZY25" s="19"/>
      <c r="ZZ25" s="19"/>
      <c r="AAA25" s="19"/>
      <c r="AAB25" s="19"/>
      <c r="AAC25" s="19"/>
      <c r="AAD25" s="19"/>
      <c r="AAE25" s="19"/>
      <c r="AAF25" s="19"/>
      <c r="AAG25" s="19"/>
      <c r="AAH25" s="19"/>
      <c r="AAI25" s="19"/>
      <c r="AAJ25" s="19"/>
      <c r="AAK25" s="19"/>
      <c r="AAL25" s="19"/>
      <c r="AAM25" s="19"/>
      <c r="AAN25" s="19"/>
      <c r="AAO25" s="19"/>
      <c r="AAP25" s="19"/>
      <c r="AAQ25" s="19"/>
      <c r="AAR25" s="19"/>
      <c r="AAS25" s="19"/>
      <c r="AAT25" s="19"/>
      <c r="AAU25" s="19"/>
      <c r="AAV25" s="19"/>
      <c r="AAW25" s="19"/>
      <c r="AAX25" s="19"/>
      <c r="AAY25" s="19"/>
      <c r="AAZ25" s="19"/>
      <c r="ABA25" s="19"/>
      <c r="ABB25" s="19"/>
      <c r="ABC25" s="19"/>
      <c r="ABD25" s="19"/>
      <c r="ABE25" s="19"/>
      <c r="ABF25" s="19"/>
      <c r="ABG25" s="19"/>
      <c r="ABH25" s="19"/>
      <c r="ABI25" s="19"/>
      <c r="ABJ25" s="19"/>
      <c r="ABK25" s="19"/>
      <c r="ABL25" s="19"/>
      <c r="ABM25" s="19"/>
      <c r="ABN25" s="19"/>
      <c r="ABO25" s="19"/>
      <c r="ABP25" s="19"/>
      <c r="ABQ25" s="19"/>
      <c r="ABR25" s="19"/>
      <c r="ABS25" s="19"/>
      <c r="ABT25" s="19"/>
      <c r="ABU25" s="19"/>
      <c r="ABV25" s="19"/>
      <c r="ABW25" s="19"/>
      <c r="ABX25" s="19"/>
      <c r="ABY25" s="19"/>
      <c r="ABZ25" s="19"/>
      <c r="ACA25" s="19"/>
      <c r="ACB25" s="19"/>
      <c r="ACC25" s="19"/>
      <c r="ACD25" s="19"/>
      <c r="ACE25" s="19"/>
      <c r="ACF25" s="19"/>
      <c r="ACG25" s="19"/>
      <c r="ACH25" s="19"/>
      <c r="ACI25" s="19"/>
      <c r="ACJ25" s="19"/>
      <c r="ACK25" s="19"/>
      <c r="ACL25" s="19"/>
      <c r="ACM25" s="19"/>
      <c r="ACN25" s="19"/>
      <c r="ACO25" s="19"/>
      <c r="ACP25" s="19"/>
      <c r="ACQ25" s="19"/>
      <c r="ACR25" s="19"/>
      <c r="ACS25" s="19"/>
      <c r="ACT25" s="19"/>
      <c r="ACU25" s="19"/>
      <c r="ACV25" s="19"/>
      <c r="ACW25" s="19"/>
      <c r="ACX25" s="19"/>
      <c r="ACY25" s="19"/>
      <c r="ACZ25" s="19"/>
      <c r="ADA25" s="19"/>
      <c r="ADB25" s="19"/>
      <c r="ADC25" s="19"/>
      <c r="ADD25" s="19"/>
      <c r="ADE25" s="19"/>
      <c r="ADF25" s="19"/>
      <c r="ADG25" s="19"/>
      <c r="ADH25" s="19"/>
      <c r="ADI25" s="19"/>
      <c r="ADJ25" s="19"/>
      <c r="ADK25" s="19"/>
      <c r="ADL25" s="19"/>
      <c r="ADM25" s="19"/>
      <c r="ADN25" s="19"/>
      <c r="ADO25" s="19"/>
      <c r="ADP25" s="19"/>
      <c r="ADQ25" s="19"/>
      <c r="ADR25" s="19"/>
      <c r="ADS25" s="19"/>
      <c r="ADT25" s="19"/>
      <c r="ADU25" s="19"/>
      <c r="ADV25" s="19"/>
      <c r="ADW25" s="19"/>
      <c r="ADX25" s="19"/>
      <c r="ADY25" s="19"/>
      <c r="ADZ25" s="19"/>
      <c r="AEA25" s="19"/>
      <c r="AEB25" s="19"/>
      <c r="AEC25" s="19"/>
      <c r="AED25" s="19"/>
      <c r="AEE25" s="19"/>
      <c r="AEF25" s="19"/>
      <c r="AEG25" s="19"/>
      <c r="AEH25" s="19"/>
      <c r="AEI25" s="19"/>
      <c r="AEJ25" s="19"/>
      <c r="AEK25" s="19"/>
      <c r="AEL25" s="19"/>
      <c r="AEM25" s="19"/>
      <c r="AEN25" s="19"/>
      <c r="AEO25" s="19"/>
      <c r="AEP25" s="19"/>
      <c r="AEQ25" s="19"/>
      <c r="AER25" s="19"/>
      <c r="AES25" s="19"/>
      <c r="AET25" s="19"/>
      <c r="AEU25" s="19"/>
      <c r="AEV25" s="19"/>
      <c r="AEW25" s="19"/>
      <c r="AEX25" s="19"/>
      <c r="AEY25" s="19"/>
      <c r="AEZ25" s="19"/>
      <c r="AFA25" s="19"/>
      <c r="AFB25" s="19"/>
      <c r="AFC25" s="19"/>
      <c r="AFD25" s="19"/>
      <c r="AFE25" s="19"/>
      <c r="AFF25" s="19"/>
      <c r="AFG25" s="19"/>
      <c r="AFH25" s="19"/>
      <c r="AFI25" s="19"/>
      <c r="AFJ25" s="19"/>
      <c r="AFK25" s="19"/>
      <c r="AFL25" s="19"/>
      <c r="AFM25" s="19"/>
      <c r="AFN25" s="19"/>
      <c r="AFO25" s="19"/>
      <c r="AFP25" s="19"/>
      <c r="AFQ25" s="19"/>
      <c r="AFR25" s="19"/>
      <c r="AFS25" s="19"/>
      <c r="AFT25" s="19"/>
      <c r="AFU25" s="19"/>
      <c r="AFV25" s="19"/>
      <c r="AFW25" s="19"/>
      <c r="AFX25" s="19"/>
      <c r="AFY25" s="19"/>
      <c r="AFZ25" s="19"/>
      <c r="AGA25" s="19"/>
      <c r="AGB25" s="19"/>
      <c r="AGC25" s="19"/>
      <c r="AGD25" s="19"/>
      <c r="AGE25" s="19"/>
      <c r="AGF25" s="19"/>
      <c r="AGG25" s="19"/>
      <c r="AGH25" s="19"/>
      <c r="AGI25" s="19"/>
      <c r="AGJ25" s="19"/>
      <c r="AGK25" s="19"/>
      <c r="AGL25" s="19"/>
      <c r="AGM25" s="19"/>
      <c r="AGN25" s="19"/>
      <c r="AGO25" s="19"/>
      <c r="AGP25" s="19"/>
      <c r="AGQ25" s="19"/>
      <c r="AGR25" s="19"/>
      <c r="AGS25" s="19"/>
      <c r="AGT25" s="19"/>
      <c r="AGU25" s="19"/>
      <c r="AGV25" s="19"/>
      <c r="AGW25" s="19"/>
      <c r="AGX25" s="19"/>
      <c r="AGY25" s="19"/>
      <c r="AGZ25" s="19"/>
      <c r="AHA25" s="19"/>
      <c r="AHB25" s="19"/>
      <c r="AHC25" s="19"/>
      <c r="AHD25" s="19"/>
      <c r="AHE25" s="19"/>
      <c r="AHF25" s="19"/>
      <c r="AHG25" s="19"/>
      <c r="AHH25" s="19"/>
      <c r="AHI25" s="19"/>
      <c r="AHJ25" s="19"/>
      <c r="AHK25" s="19"/>
      <c r="AHL25" s="19"/>
      <c r="AHM25" s="19"/>
      <c r="AHN25" s="19"/>
      <c r="AHO25" s="19"/>
      <c r="AHP25" s="19"/>
      <c r="AHQ25" s="19"/>
      <c r="AHR25" s="19"/>
      <c r="AHS25" s="19"/>
      <c r="AHT25" s="19"/>
      <c r="AHU25" s="19"/>
      <c r="AHV25" s="19"/>
      <c r="AHW25" s="19"/>
      <c r="AHX25" s="19"/>
      <c r="AHY25" s="19"/>
      <c r="AHZ25" s="19"/>
      <c r="AIA25" s="19"/>
      <c r="AIB25" s="19"/>
      <c r="AIC25" s="19"/>
      <c r="AID25" s="19"/>
      <c r="AIE25" s="19"/>
      <c r="AIF25" s="19"/>
      <c r="AIG25" s="19"/>
      <c r="AIH25" s="19"/>
      <c r="AII25" s="19"/>
      <c r="AIJ25" s="19"/>
      <c r="AIK25" s="19"/>
      <c r="AIL25" s="19"/>
      <c r="AIM25" s="19"/>
      <c r="AIN25" s="19"/>
      <c r="AIO25" s="19"/>
      <c r="AIP25" s="19"/>
      <c r="AIQ25" s="19"/>
      <c r="AIR25" s="19"/>
      <c r="AIS25" s="19"/>
      <c r="AIT25" s="19"/>
      <c r="AIU25" s="19"/>
      <c r="AIV25" s="19"/>
      <c r="AIW25" s="19"/>
      <c r="AIX25" s="19"/>
      <c r="AIY25" s="19"/>
      <c r="AIZ25" s="19"/>
      <c r="AJA25" s="19"/>
      <c r="AJB25" s="19"/>
      <c r="AJC25" s="19"/>
      <c r="AJD25" s="19"/>
      <c r="AJE25" s="19"/>
      <c r="AJF25" s="19"/>
      <c r="AJG25" s="19"/>
      <c r="AJH25" s="19"/>
      <c r="AJI25" s="19"/>
      <c r="AJJ25" s="19"/>
      <c r="AJK25" s="19"/>
      <c r="AJL25" s="19"/>
      <c r="AJM25" s="19"/>
      <c r="AJN25" s="19"/>
      <c r="AJO25" s="19"/>
      <c r="AJP25" s="19"/>
      <c r="AJQ25" s="19"/>
      <c r="AJR25" s="19"/>
      <c r="AJS25" s="19"/>
      <c r="AJT25" s="19"/>
      <c r="AJU25" s="19"/>
      <c r="AJV25" s="19"/>
      <c r="AJW25" s="19"/>
      <c r="AJX25" s="19"/>
      <c r="AJY25" s="19"/>
      <c r="AJZ25" s="19"/>
      <c r="AKA25" s="19"/>
      <c r="AKB25" s="19"/>
      <c r="AKC25" s="19"/>
      <c r="AKD25" s="19"/>
      <c r="AKE25" s="19"/>
      <c r="AKF25" s="19"/>
      <c r="AKG25" s="19"/>
      <c r="AKH25" s="19"/>
      <c r="AKI25" s="19"/>
      <c r="AKJ25" s="19"/>
      <c r="AKK25" s="19"/>
      <c r="AKL25" s="19"/>
      <c r="AKM25" s="19"/>
      <c r="AKN25" s="19"/>
      <c r="AKO25" s="19"/>
      <c r="AKP25" s="19"/>
      <c r="AKQ25" s="19"/>
      <c r="AKR25" s="19"/>
      <c r="AKS25" s="19"/>
      <c r="AKT25" s="19"/>
      <c r="AKU25" s="19"/>
      <c r="AKV25" s="19"/>
      <c r="AKW25" s="19"/>
      <c r="AKX25" s="19"/>
      <c r="AKY25" s="19"/>
      <c r="AKZ25" s="19"/>
      <c r="ALA25" s="19"/>
      <c r="ALB25" s="19"/>
      <c r="ALC25" s="19"/>
      <c r="ALD25" s="19"/>
      <c r="ALE25" s="19"/>
      <c r="ALF25" s="19"/>
      <c r="ALG25" s="19"/>
      <c r="ALH25" s="19"/>
      <c r="ALI25" s="19"/>
      <c r="ALJ25" s="19"/>
      <c r="ALK25" s="19"/>
      <c r="ALL25" s="19"/>
      <c r="ALM25" s="19"/>
      <c r="ALN25" s="19"/>
      <c r="ALO25" s="19"/>
      <c r="ALP25" s="19"/>
      <c r="ALQ25" s="19"/>
      <c r="ALR25" s="19"/>
      <c r="ALS25" s="19"/>
      <c r="ALT25" s="19"/>
      <c r="ALU25" s="19"/>
      <c r="ALV25" s="19"/>
      <c r="ALW25" s="19"/>
      <c r="ALX25" s="19"/>
      <c r="ALY25" s="19"/>
      <c r="ALZ25" s="19"/>
      <c r="AMA25" s="19"/>
    </row>
    <row r="26" spans="1:1015">
      <c r="A26" s="37">
        <f t="shared" si="3"/>
        <v>22</v>
      </c>
      <c r="B26" s="38">
        <v>63800</v>
      </c>
      <c r="C26" s="41">
        <f t="shared" si="4"/>
        <v>990</v>
      </c>
      <c r="D26" s="39">
        <f t="shared" si="7"/>
        <v>1980</v>
      </c>
      <c r="E26" s="41">
        <f t="shared" si="1"/>
        <v>2970</v>
      </c>
      <c r="F26" s="47">
        <f t="shared" si="2"/>
        <v>3960</v>
      </c>
      <c r="G26" s="72">
        <f t="shared" si="5"/>
        <v>3127</v>
      </c>
      <c r="H26" s="73">
        <f t="shared" si="6"/>
        <v>521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  <c r="LP26" s="19"/>
      <c r="LQ26" s="19"/>
      <c r="LR26" s="19"/>
      <c r="LS26" s="19"/>
      <c r="LT26" s="19"/>
      <c r="LU26" s="19"/>
      <c r="LV26" s="19"/>
      <c r="LW26" s="19"/>
      <c r="LX26" s="19"/>
      <c r="LY26" s="19"/>
      <c r="LZ26" s="19"/>
      <c r="MA26" s="19"/>
      <c r="MB26" s="19"/>
      <c r="MC26" s="19"/>
      <c r="MD26" s="19"/>
      <c r="ME26" s="19"/>
      <c r="MF26" s="19"/>
      <c r="MG26" s="19"/>
      <c r="MH26" s="19"/>
      <c r="MI26" s="19"/>
      <c r="MJ26" s="19"/>
      <c r="MK26" s="19"/>
      <c r="ML26" s="19"/>
      <c r="MM26" s="19"/>
      <c r="MN26" s="19"/>
      <c r="MO26" s="19"/>
      <c r="MP26" s="19"/>
      <c r="MQ26" s="19"/>
      <c r="MR26" s="19"/>
      <c r="MS26" s="19"/>
      <c r="MT26" s="19"/>
      <c r="MU26" s="19"/>
      <c r="MV26" s="19"/>
      <c r="MW26" s="19"/>
      <c r="MX26" s="19"/>
      <c r="MY26" s="19"/>
      <c r="MZ26" s="19"/>
      <c r="NA26" s="19"/>
      <c r="NB26" s="19"/>
      <c r="NC26" s="19"/>
      <c r="ND26" s="19"/>
      <c r="NE26" s="19"/>
      <c r="NF26" s="19"/>
      <c r="NG26" s="19"/>
      <c r="NH26" s="19"/>
      <c r="NI26" s="19"/>
      <c r="NJ26" s="19"/>
      <c r="NK26" s="19"/>
      <c r="NL26" s="19"/>
      <c r="NM26" s="19"/>
      <c r="NN26" s="19"/>
      <c r="NO26" s="19"/>
      <c r="NP26" s="19"/>
      <c r="NQ26" s="19"/>
      <c r="NR26" s="19"/>
      <c r="NS26" s="19"/>
      <c r="NT26" s="19"/>
      <c r="NU26" s="19"/>
      <c r="NV26" s="19"/>
      <c r="NW26" s="19"/>
      <c r="NX26" s="19"/>
      <c r="NY26" s="19"/>
      <c r="NZ26" s="19"/>
      <c r="OA26" s="19"/>
      <c r="OB26" s="19"/>
      <c r="OC26" s="19"/>
      <c r="OD26" s="19"/>
      <c r="OE26" s="19"/>
      <c r="OF26" s="19"/>
      <c r="OG26" s="19"/>
      <c r="OH26" s="19"/>
      <c r="OI26" s="19"/>
      <c r="OJ26" s="19"/>
      <c r="OK26" s="19"/>
      <c r="OL26" s="19"/>
      <c r="OM26" s="19"/>
      <c r="ON26" s="19"/>
      <c r="OO26" s="19"/>
      <c r="OP26" s="19"/>
      <c r="OQ26" s="19"/>
      <c r="OR26" s="19"/>
      <c r="OS26" s="19"/>
      <c r="OT26" s="19"/>
      <c r="OU26" s="19"/>
      <c r="OV26" s="19"/>
      <c r="OW26" s="19"/>
      <c r="OX26" s="19"/>
      <c r="OY26" s="19"/>
      <c r="OZ26" s="19"/>
      <c r="PA26" s="19"/>
      <c r="PB26" s="19"/>
      <c r="PC26" s="19"/>
      <c r="PD26" s="19"/>
      <c r="PE26" s="19"/>
      <c r="PF26" s="19"/>
      <c r="PG26" s="19"/>
      <c r="PH26" s="19"/>
      <c r="PI26" s="19"/>
      <c r="PJ26" s="19"/>
      <c r="PK26" s="19"/>
      <c r="PL26" s="19"/>
      <c r="PM26" s="19"/>
      <c r="PN26" s="19"/>
      <c r="PO26" s="19"/>
      <c r="PP26" s="19"/>
      <c r="PQ26" s="19"/>
      <c r="PR26" s="19"/>
      <c r="PS26" s="19"/>
      <c r="PT26" s="19"/>
      <c r="PU26" s="19"/>
      <c r="PV26" s="19"/>
      <c r="PW26" s="19"/>
      <c r="PX26" s="19"/>
      <c r="PY26" s="19"/>
      <c r="PZ26" s="19"/>
      <c r="QA26" s="19"/>
      <c r="QB26" s="19"/>
      <c r="QC26" s="19"/>
      <c r="QD26" s="19"/>
      <c r="QE26" s="19"/>
      <c r="QF26" s="19"/>
      <c r="QG26" s="19"/>
      <c r="QH26" s="19"/>
      <c r="QI26" s="19"/>
      <c r="QJ26" s="19"/>
      <c r="QK26" s="19"/>
      <c r="QL26" s="19"/>
      <c r="QM26" s="19"/>
      <c r="QN26" s="19"/>
      <c r="QO26" s="19"/>
      <c r="QP26" s="19"/>
      <c r="QQ26" s="19"/>
      <c r="QR26" s="19"/>
      <c r="QS26" s="19"/>
      <c r="QT26" s="19"/>
      <c r="QU26" s="19"/>
      <c r="QV26" s="19"/>
      <c r="QW26" s="19"/>
      <c r="QX26" s="19"/>
      <c r="QY26" s="19"/>
      <c r="QZ26" s="19"/>
      <c r="RA26" s="19"/>
      <c r="RB26" s="19"/>
      <c r="RC26" s="19"/>
      <c r="RD26" s="19"/>
      <c r="RE26" s="19"/>
      <c r="RF26" s="19"/>
      <c r="RG26" s="19"/>
      <c r="RH26" s="19"/>
      <c r="RI26" s="19"/>
      <c r="RJ26" s="19"/>
      <c r="RK26" s="19"/>
      <c r="RL26" s="19"/>
      <c r="RM26" s="19"/>
      <c r="RN26" s="19"/>
      <c r="RO26" s="19"/>
      <c r="RP26" s="19"/>
      <c r="RQ26" s="19"/>
      <c r="RR26" s="19"/>
      <c r="RS26" s="19"/>
      <c r="RT26" s="19"/>
      <c r="RU26" s="19"/>
      <c r="RV26" s="19"/>
      <c r="RW26" s="19"/>
      <c r="RX26" s="19"/>
      <c r="RY26" s="19"/>
      <c r="RZ26" s="19"/>
      <c r="SA26" s="19"/>
      <c r="SB26" s="19"/>
      <c r="SC26" s="19"/>
      <c r="SD26" s="19"/>
      <c r="SE26" s="19"/>
      <c r="SF26" s="19"/>
      <c r="SG26" s="19"/>
      <c r="SH26" s="19"/>
      <c r="SI26" s="19"/>
      <c r="SJ26" s="19"/>
      <c r="SK26" s="19"/>
      <c r="SL26" s="19"/>
      <c r="SM26" s="19"/>
      <c r="SN26" s="19"/>
      <c r="SO26" s="19"/>
      <c r="SP26" s="19"/>
      <c r="SQ26" s="19"/>
      <c r="SR26" s="19"/>
      <c r="SS26" s="19"/>
      <c r="ST26" s="19"/>
      <c r="SU26" s="19"/>
      <c r="SV26" s="19"/>
      <c r="SW26" s="19"/>
      <c r="SX26" s="19"/>
      <c r="SY26" s="19"/>
      <c r="SZ26" s="19"/>
      <c r="TA26" s="19"/>
      <c r="TB26" s="19"/>
      <c r="TC26" s="19"/>
      <c r="TD26" s="19"/>
      <c r="TE26" s="19"/>
      <c r="TF26" s="19"/>
      <c r="TG26" s="19"/>
      <c r="TH26" s="19"/>
      <c r="TI26" s="19"/>
      <c r="TJ26" s="19"/>
      <c r="TK26" s="19"/>
      <c r="TL26" s="19"/>
      <c r="TM26" s="19"/>
      <c r="TN26" s="19"/>
      <c r="TO26" s="19"/>
      <c r="TP26" s="19"/>
      <c r="TQ26" s="19"/>
      <c r="TR26" s="19"/>
      <c r="TS26" s="19"/>
      <c r="TT26" s="19"/>
      <c r="TU26" s="19"/>
      <c r="TV26" s="19"/>
      <c r="TW26" s="19"/>
      <c r="TX26" s="19"/>
      <c r="TY26" s="19"/>
      <c r="TZ26" s="19"/>
      <c r="UA26" s="19"/>
      <c r="UB26" s="19"/>
      <c r="UC26" s="19"/>
      <c r="UD26" s="19"/>
      <c r="UE26" s="19"/>
      <c r="UF26" s="19"/>
      <c r="UG26" s="19"/>
      <c r="UH26" s="19"/>
      <c r="UI26" s="19"/>
      <c r="UJ26" s="19"/>
      <c r="UK26" s="19"/>
      <c r="UL26" s="19"/>
      <c r="UM26" s="19"/>
      <c r="UN26" s="19"/>
      <c r="UO26" s="19"/>
      <c r="UP26" s="19"/>
      <c r="UQ26" s="19"/>
      <c r="UR26" s="19"/>
      <c r="US26" s="19"/>
      <c r="UT26" s="19"/>
      <c r="UU26" s="19"/>
      <c r="UV26" s="19"/>
      <c r="UW26" s="19"/>
      <c r="UX26" s="19"/>
      <c r="UY26" s="19"/>
      <c r="UZ26" s="19"/>
      <c r="VA26" s="19"/>
      <c r="VB26" s="19"/>
      <c r="VC26" s="19"/>
      <c r="VD26" s="19"/>
      <c r="VE26" s="19"/>
      <c r="VF26" s="19"/>
      <c r="VG26" s="19"/>
      <c r="VH26" s="19"/>
      <c r="VI26" s="19"/>
      <c r="VJ26" s="19"/>
      <c r="VK26" s="19"/>
      <c r="VL26" s="19"/>
      <c r="VM26" s="19"/>
      <c r="VN26" s="19"/>
      <c r="VO26" s="19"/>
      <c r="VP26" s="19"/>
      <c r="VQ26" s="19"/>
      <c r="VR26" s="19"/>
      <c r="VS26" s="19"/>
      <c r="VT26" s="19"/>
      <c r="VU26" s="19"/>
      <c r="VV26" s="19"/>
      <c r="VW26" s="19"/>
      <c r="VX26" s="19"/>
      <c r="VY26" s="19"/>
      <c r="VZ26" s="19"/>
      <c r="WA26" s="19"/>
      <c r="WB26" s="19"/>
      <c r="WC26" s="19"/>
      <c r="WD26" s="19"/>
      <c r="WE26" s="19"/>
      <c r="WF26" s="19"/>
      <c r="WG26" s="19"/>
      <c r="WH26" s="19"/>
      <c r="WI26" s="19"/>
      <c r="WJ26" s="19"/>
      <c r="WK26" s="19"/>
      <c r="WL26" s="19"/>
      <c r="WM26" s="19"/>
      <c r="WN26" s="19"/>
      <c r="WO26" s="19"/>
      <c r="WP26" s="19"/>
      <c r="WQ26" s="19"/>
      <c r="WR26" s="19"/>
      <c r="WS26" s="19"/>
      <c r="WT26" s="19"/>
      <c r="WU26" s="19"/>
      <c r="WV26" s="19"/>
      <c r="WW26" s="19"/>
      <c r="WX26" s="19"/>
      <c r="WY26" s="19"/>
      <c r="WZ26" s="19"/>
      <c r="XA26" s="19"/>
      <c r="XB26" s="19"/>
      <c r="XC26" s="19"/>
      <c r="XD26" s="19"/>
      <c r="XE26" s="19"/>
      <c r="XF26" s="19"/>
      <c r="XG26" s="19"/>
      <c r="XH26" s="19"/>
      <c r="XI26" s="19"/>
      <c r="XJ26" s="19"/>
      <c r="XK26" s="19"/>
      <c r="XL26" s="19"/>
      <c r="XM26" s="19"/>
      <c r="XN26" s="19"/>
      <c r="XO26" s="19"/>
      <c r="XP26" s="19"/>
      <c r="XQ26" s="19"/>
      <c r="XR26" s="19"/>
      <c r="XS26" s="19"/>
      <c r="XT26" s="19"/>
      <c r="XU26" s="19"/>
      <c r="XV26" s="19"/>
      <c r="XW26" s="19"/>
      <c r="XX26" s="19"/>
      <c r="XY26" s="19"/>
      <c r="XZ26" s="19"/>
      <c r="YA26" s="19"/>
      <c r="YB26" s="19"/>
      <c r="YC26" s="19"/>
      <c r="YD26" s="19"/>
      <c r="YE26" s="19"/>
      <c r="YF26" s="19"/>
      <c r="YG26" s="19"/>
      <c r="YH26" s="19"/>
      <c r="YI26" s="19"/>
      <c r="YJ26" s="19"/>
      <c r="YK26" s="19"/>
      <c r="YL26" s="19"/>
      <c r="YM26" s="19"/>
      <c r="YN26" s="19"/>
      <c r="YO26" s="19"/>
      <c r="YP26" s="19"/>
      <c r="YQ26" s="19"/>
      <c r="YR26" s="19"/>
      <c r="YS26" s="19"/>
      <c r="YT26" s="19"/>
      <c r="YU26" s="19"/>
      <c r="YV26" s="19"/>
      <c r="YW26" s="19"/>
      <c r="YX26" s="19"/>
      <c r="YY26" s="19"/>
      <c r="YZ26" s="19"/>
      <c r="ZA26" s="19"/>
      <c r="ZB26" s="19"/>
      <c r="ZC26" s="19"/>
      <c r="ZD26" s="19"/>
      <c r="ZE26" s="19"/>
      <c r="ZF26" s="19"/>
      <c r="ZG26" s="19"/>
      <c r="ZH26" s="19"/>
      <c r="ZI26" s="19"/>
      <c r="ZJ26" s="19"/>
      <c r="ZK26" s="19"/>
      <c r="ZL26" s="19"/>
      <c r="ZM26" s="19"/>
      <c r="ZN26" s="19"/>
      <c r="ZO26" s="19"/>
      <c r="ZP26" s="19"/>
      <c r="ZQ26" s="19"/>
      <c r="ZR26" s="19"/>
      <c r="ZS26" s="19"/>
      <c r="ZT26" s="19"/>
      <c r="ZU26" s="19"/>
      <c r="ZV26" s="19"/>
      <c r="ZW26" s="19"/>
      <c r="ZX26" s="19"/>
      <c r="ZY26" s="19"/>
      <c r="ZZ26" s="19"/>
      <c r="AAA26" s="19"/>
      <c r="AAB26" s="19"/>
      <c r="AAC26" s="19"/>
      <c r="AAD26" s="19"/>
      <c r="AAE26" s="19"/>
      <c r="AAF26" s="19"/>
      <c r="AAG26" s="19"/>
      <c r="AAH26" s="19"/>
      <c r="AAI26" s="19"/>
      <c r="AAJ26" s="19"/>
      <c r="AAK26" s="19"/>
      <c r="AAL26" s="19"/>
      <c r="AAM26" s="19"/>
      <c r="AAN26" s="19"/>
      <c r="AAO26" s="19"/>
      <c r="AAP26" s="19"/>
      <c r="AAQ26" s="19"/>
      <c r="AAR26" s="19"/>
      <c r="AAS26" s="19"/>
      <c r="AAT26" s="19"/>
      <c r="AAU26" s="19"/>
      <c r="AAV26" s="19"/>
      <c r="AAW26" s="19"/>
      <c r="AAX26" s="19"/>
      <c r="AAY26" s="19"/>
      <c r="AAZ26" s="19"/>
      <c r="ABA26" s="19"/>
      <c r="ABB26" s="19"/>
      <c r="ABC26" s="19"/>
      <c r="ABD26" s="19"/>
      <c r="ABE26" s="19"/>
      <c r="ABF26" s="19"/>
      <c r="ABG26" s="19"/>
      <c r="ABH26" s="19"/>
      <c r="ABI26" s="19"/>
      <c r="ABJ26" s="19"/>
      <c r="ABK26" s="19"/>
      <c r="ABL26" s="19"/>
      <c r="ABM26" s="19"/>
      <c r="ABN26" s="19"/>
      <c r="ABO26" s="19"/>
      <c r="ABP26" s="19"/>
      <c r="ABQ26" s="19"/>
      <c r="ABR26" s="19"/>
      <c r="ABS26" s="19"/>
      <c r="ABT26" s="19"/>
      <c r="ABU26" s="19"/>
      <c r="ABV26" s="19"/>
      <c r="ABW26" s="19"/>
      <c r="ABX26" s="19"/>
      <c r="ABY26" s="19"/>
      <c r="ABZ26" s="19"/>
      <c r="ACA26" s="19"/>
      <c r="ACB26" s="19"/>
      <c r="ACC26" s="19"/>
      <c r="ACD26" s="19"/>
      <c r="ACE26" s="19"/>
      <c r="ACF26" s="19"/>
      <c r="ACG26" s="19"/>
      <c r="ACH26" s="19"/>
      <c r="ACI26" s="19"/>
      <c r="ACJ26" s="19"/>
      <c r="ACK26" s="19"/>
      <c r="ACL26" s="19"/>
      <c r="ACM26" s="19"/>
      <c r="ACN26" s="19"/>
      <c r="ACO26" s="19"/>
      <c r="ACP26" s="19"/>
      <c r="ACQ26" s="19"/>
      <c r="ACR26" s="19"/>
      <c r="ACS26" s="19"/>
      <c r="ACT26" s="19"/>
      <c r="ACU26" s="19"/>
      <c r="ACV26" s="19"/>
      <c r="ACW26" s="19"/>
      <c r="ACX26" s="19"/>
      <c r="ACY26" s="19"/>
      <c r="ACZ26" s="19"/>
      <c r="ADA26" s="19"/>
      <c r="ADB26" s="19"/>
      <c r="ADC26" s="19"/>
      <c r="ADD26" s="19"/>
      <c r="ADE26" s="19"/>
      <c r="ADF26" s="19"/>
      <c r="ADG26" s="19"/>
      <c r="ADH26" s="19"/>
      <c r="ADI26" s="19"/>
      <c r="ADJ26" s="19"/>
      <c r="ADK26" s="19"/>
      <c r="ADL26" s="19"/>
      <c r="ADM26" s="19"/>
      <c r="ADN26" s="19"/>
      <c r="ADO26" s="19"/>
      <c r="ADP26" s="19"/>
      <c r="ADQ26" s="19"/>
      <c r="ADR26" s="19"/>
      <c r="ADS26" s="19"/>
      <c r="ADT26" s="19"/>
      <c r="ADU26" s="19"/>
      <c r="ADV26" s="19"/>
      <c r="ADW26" s="19"/>
      <c r="ADX26" s="19"/>
      <c r="ADY26" s="19"/>
      <c r="ADZ26" s="19"/>
      <c r="AEA26" s="19"/>
      <c r="AEB26" s="19"/>
      <c r="AEC26" s="19"/>
      <c r="AED26" s="19"/>
      <c r="AEE26" s="19"/>
      <c r="AEF26" s="19"/>
      <c r="AEG26" s="19"/>
      <c r="AEH26" s="19"/>
      <c r="AEI26" s="19"/>
      <c r="AEJ26" s="19"/>
      <c r="AEK26" s="19"/>
      <c r="AEL26" s="19"/>
      <c r="AEM26" s="19"/>
      <c r="AEN26" s="19"/>
      <c r="AEO26" s="19"/>
      <c r="AEP26" s="19"/>
      <c r="AEQ26" s="19"/>
      <c r="AER26" s="19"/>
      <c r="AES26" s="19"/>
      <c r="AET26" s="19"/>
      <c r="AEU26" s="19"/>
      <c r="AEV26" s="19"/>
      <c r="AEW26" s="19"/>
      <c r="AEX26" s="19"/>
      <c r="AEY26" s="19"/>
      <c r="AEZ26" s="19"/>
      <c r="AFA26" s="19"/>
      <c r="AFB26" s="19"/>
      <c r="AFC26" s="19"/>
      <c r="AFD26" s="19"/>
      <c r="AFE26" s="19"/>
      <c r="AFF26" s="19"/>
      <c r="AFG26" s="19"/>
      <c r="AFH26" s="19"/>
      <c r="AFI26" s="19"/>
      <c r="AFJ26" s="19"/>
      <c r="AFK26" s="19"/>
      <c r="AFL26" s="19"/>
      <c r="AFM26" s="19"/>
      <c r="AFN26" s="19"/>
      <c r="AFO26" s="19"/>
      <c r="AFP26" s="19"/>
      <c r="AFQ26" s="19"/>
      <c r="AFR26" s="19"/>
      <c r="AFS26" s="19"/>
      <c r="AFT26" s="19"/>
      <c r="AFU26" s="19"/>
      <c r="AFV26" s="19"/>
      <c r="AFW26" s="19"/>
      <c r="AFX26" s="19"/>
      <c r="AFY26" s="19"/>
      <c r="AFZ26" s="19"/>
      <c r="AGA26" s="19"/>
      <c r="AGB26" s="19"/>
      <c r="AGC26" s="19"/>
      <c r="AGD26" s="19"/>
      <c r="AGE26" s="19"/>
      <c r="AGF26" s="19"/>
      <c r="AGG26" s="19"/>
      <c r="AGH26" s="19"/>
      <c r="AGI26" s="19"/>
      <c r="AGJ26" s="19"/>
      <c r="AGK26" s="19"/>
      <c r="AGL26" s="19"/>
      <c r="AGM26" s="19"/>
      <c r="AGN26" s="19"/>
      <c r="AGO26" s="19"/>
      <c r="AGP26" s="19"/>
      <c r="AGQ26" s="19"/>
      <c r="AGR26" s="19"/>
      <c r="AGS26" s="19"/>
      <c r="AGT26" s="19"/>
      <c r="AGU26" s="19"/>
      <c r="AGV26" s="19"/>
      <c r="AGW26" s="19"/>
      <c r="AGX26" s="19"/>
      <c r="AGY26" s="19"/>
      <c r="AGZ26" s="19"/>
      <c r="AHA26" s="19"/>
      <c r="AHB26" s="19"/>
      <c r="AHC26" s="19"/>
      <c r="AHD26" s="19"/>
      <c r="AHE26" s="19"/>
      <c r="AHF26" s="19"/>
      <c r="AHG26" s="19"/>
      <c r="AHH26" s="19"/>
      <c r="AHI26" s="19"/>
      <c r="AHJ26" s="19"/>
      <c r="AHK26" s="19"/>
      <c r="AHL26" s="19"/>
      <c r="AHM26" s="19"/>
      <c r="AHN26" s="19"/>
      <c r="AHO26" s="19"/>
      <c r="AHP26" s="19"/>
      <c r="AHQ26" s="19"/>
      <c r="AHR26" s="19"/>
      <c r="AHS26" s="19"/>
      <c r="AHT26" s="19"/>
      <c r="AHU26" s="19"/>
      <c r="AHV26" s="19"/>
      <c r="AHW26" s="19"/>
      <c r="AHX26" s="19"/>
      <c r="AHY26" s="19"/>
      <c r="AHZ26" s="19"/>
      <c r="AIA26" s="19"/>
      <c r="AIB26" s="19"/>
      <c r="AIC26" s="19"/>
      <c r="AID26" s="19"/>
      <c r="AIE26" s="19"/>
      <c r="AIF26" s="19"/>
      <c r="AIG26" s="19"/>
      <c r="AIH26" s="19"/>
      <c r="AII26" s="19"/>
      <c r="AIJ26" s="19"/>
      <c r="AIK26" s="19"/>
      <c r="AIL26" s="19"/>
      <c r="AIM26" s="19"/>
      <c r="AIN26" s="19"/>
      <c r="AIO26" s="19"/>
      <c r="AIP26" s="19"/>
      <c r="AIQ26" s="19"/>
      <c r="AIR26" s="19"/>
      <c r="AIS26" s="19"/>
      <c r="AIT26" s="19"/>
      <c r="AIU26" s="19"/>
      <c r="AIV26" s="19"/>
      <c r="AIW26" s="19"/>
      <c r="AIX26" s="19"/>
      <c r="AIY26" s="19"/>
      <c r="AIZ26" s="19"/>
      <c r="AJA26" s="19"/>
      <c r="AJB26" s="19"/>
      <c r="AJC26" s="19"/>
      <c r="AJD26" s="19"/>
      <c r="AJE26" s="19"/>
      <c r="AJF26" s="19"/>
      <c r="AJG26" s="19"/>
      <c r="AJH26" s="19"/>
      <c r="AJI26" s="19"/>
      <c r="AJJ26" s="19"/>
      <c r="AJK26" s="19"/>
      <c r="AJL26" s="19"/>
      <c r="AJM26" s="19"/>
      <c r="AJN26" s="19"/>
      <c r="AJO26" s="19"/>
      <c r="AJP26" s="19"/>
      <c r="AJQ26" s="19"/>
      <c r="AJR26" s="19"/>
      <c r="AJS26" s="19"/>
      <c r="AJT26" s="19"/>
      <c r="AJU26" s="19"/>
      <c r="AJV26" s="19"/>
      <c r="AJW26" s="19"/>
      <c r="AJX26" s="19"/>
      <c r="AJY26" s="19"/>
      <c r="AJZ26" s="19"/>
      <c r="AKA26" s="19"/>
      <c r="AKB26" s="19"/>
      <c r="AKC26" s="19"/>
      <c r="AKD26" s="19"/>
      <c r="AKE26" s="19"/>
      <c r="AKF26" s="19"/>
      <c r="AKG26" s="19"/>
      <c r="AKH26" s="19"/>
      <c r="AKI26" s="19"/>
      <c r="AKJ26" s="19"/>
      <c r="AKK26" s="19"/>
      <c r="AKL26" s="19"/>
      <c r="AKM26" s="19"/>
      <c r="AKN26" s="19"/>
      <c r="AKO26" s="19"/>
      <c r="AKP26" s="19"/>
      <c r="AKQ26" s="19"/>
      <c r="AKR26" s="19"/>
      <c r="AKS26" s="19"/>
      <c r="AKT26" s="19"/>
      <c r="AKU26" s="19"/>
      <c r="AKV26" s="19"/>
      <c r="AKW26" s="19"/>
      <c r="AKX26" s="19"/>
      <c r="AKY26" s="19"/>
      <c r="AKZ26" s="19"/>
      <c r="ALA26" s="19"/>
      <c r="ALB26" s="19"/>
      <c r="ALC26" s="19"/>
      <c r="ALD26" s="19"/>
      <c r="ALE26" s="19"/>
      <c r="ALF26" s="19"/>
      <c r="ALG26" s="19"/>
      <c r="ALH26" s="19"/>
      <c r="ALI26" s="19"/>
      <c r="ALJ26" s="19"/>
      <c r="ALK26" s="19"/>
      <c r="ALL26" s="19"/>
      <c r="ALM26" s="19"/>
      <c r="ALN26" s="19"/>
      <c r="ALO26" s="19"/>
      <c r="ALP26" s="19"/>
      <c r="ALQ26" s="19"/>
      <c r="ALR26" s="19"/>
      <c r="ALS26" s="19"/>
      <c r="ALT26" s="19"/>
      <c r="ALU26" s="19"/>
      <c r="ALV26" s="19"/>
      <c r="ALW26" s="19"/>
      <c r="ALX26" s="19"/>
      <c r="ALY26" s="19"/>
      <c r="ALZ26" s="19"/>
      <c r="AMA26" s="19"/>
    </row>
    <row r="27" spans="1:1015">
      <c r="A27" s="37">
        <f t="shared" si="3"/>
        <v>23</v>
      </c>
      <c r="B27" s="38">
        <v>66800</v>
      </c>
      <c r="C27" s="41">
        <f t="shared" si="4"/>
        <v>1036</v>
      </c>
      <c r="D27" s="39">
        <f t="shared" si="7"/>
        <v>2072</v>
      </c>
      <c r="E27" s="41">
        <f t="shared" si="1"/>
        <v>3108</v>
      </c>
      <c r="F27" s="47">
        <f t="shared" si="2"/>
        <v>4144</v>
      </c>
      <c r="G27" s="72">
        <f t="shared" si="5"/>
        <v>3274</v>
      </c>
      <c r="H27" s="73">
        <f t="shared" si="6"/>
        <v>546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  <c r="LP27" s="19"/>
      <c r="LQ27" s="19"/>
      <c r="LR27" s="19"/>
      <c r="LS27" s="19"/>
      <c r="LT27" s="19"/>
      <c r="LU27" s="19"/>
      <c r="LV27" s="19"/>
      <c r="LW27" s="19"/>
      <c r="LX27" s="19"/>
      <c r="LY27" s="19"/>
      <c r="LZ27" s="19"/>
      <c r="MA27" s="19"/>
      <c r="MB27" s="19"/>
      <c r="MC27" s="19"/>
      <c r="MD27" s="19"/>
      <c r="ME27" s="19"/>
      <c r="MF27" s="19"/>
      <c r="MG27" s="19"/>
      <c r="MH27" s="19"/>
      <c r="MI27" s="19"/>
      <c r="MJ27" s="19"/>
      <c r="MK27" s="19"/>
      <c r="ML27" s="19"/>
      <c r="MM27" s="19"/>
      <c r="MN27" s="19"/>
      <c r="MO27" s="19"/>
      <c r="MP27" s="19"/>
      <c r="MQ27" s="19"/>
      <c r="MR27" s="19"/>
      <c r="MS27" s="19"/>
      <c r="MT27" s="19"/>
      <c r="MU27" s="19"/>
      <c r="MV27" s="19"/>
      <c r="MW27" s="19"/>
      <c r="MX27" s="19"/>
      <c r="MY27" s="19"/>
      <c r="MZ27" s="19"/>
      <c r="NA27" s="19"/>
      <c r="NB27" s="19"/>
      <c r="NC27" s="19"/>
      <c r="ND27" s="19"/>
      <c r="NE27" s="19"/>
      <c r="NF27" s="19"/>
      <c r="NG27" s="19"/>
      <c r="NH27" s="19"/>
      <c r="NI27" s="19"/>
      <c r="NJ27" s="19"/>
      <c r="NK27" s="19"/>
      <c r="NL27" s="19"/>
      <c r="NM27" s="19"/>
      <c r="NN27" s="19"/>
      <c r="NO27" s="19"/>
      <c r="NP27" s="19"/>
      <c r="NQ27" s="19"/>
      <c r="NR27" s="19"/>
      <c r="NS27" s="19"/>
      <c r="NT27" s="19"/>
      <c r="NU27" s="19"/>
      <c r="NV27" s="19"/>
      <c r="NW27" s="19"/>
      <c r="NX27" s="19"/>
      <c r="NY27" s="19"/>
      <c r="NZ27" s="19"/>
      <c r="OA27" s="19"/>
      <c r="OB27" s="19"/>
      <c r="OC27" s="19"/>
      <c r="OD27" s="19"/>
      <c r="OE27" s="19"/>
      <c r="OF27" s="19"/>
      <c r="OG27" s="19"/>
      <c r="OH27" s="19"/>
      <c r="OI27" s="19"/>
      <c r="OJ27" s="19"/>
      <c r="OK27" s="19"/>
      <c r="OL27" s="19"/>
      <c r="OM27" s="19"/>
      <c r="ON27" s="19"/>
      <c r="OO27" s="19"/>
      <c r="OP27" s="19"/>
      <c r="OQ27" s="19"/>
      <c r="OR27" s="19"/>
      <c r="OS27" s="19"/>
      <c r="OT27" s="19"/>
      <c r="OU27" s="19"/>
      <c r="OV27" s="19"/>
      <c r="OW27" s="19"/>
      <c r="OX27" s="19"/>
      <c r="OY27" s="19"/>
      <c r="OZ27" s="19"/>
      <c r="PA27" s="19"/>
      <c r="PB27" s="19"/>
      <c r="PC27" s="19"/>
      <c r="PD27" s="19"/>
      <c r="PE27" s="19"/>
      <c r="PF27" s="19"/>
      <c r="PG27" s="19"/>
      <c r="PH27" s="19"/>
      <c r="PI27" s="19"/>
      <c r="PJ27" s="19"/>
      <c r="PK27" s="19"/>
      <c r="PL27" s="19"/>
      <c r="PM27" s="19"/>
      <c r="PN27" s="19"/>
      <c r="PO27" s="19"/>
      <c r="PP27" s="19"/>
      <c r="PQ27" s="19"/>
      <c r="PR27" s="19"/>
      <c r="PS27" s="19"/>
      <c r="PT27" s="19"/>
      <c r="PU27" s="19"/>
      <c r="PV27" s="19"/>
      <c r="PW27" s="19"/>
      <c r="PX27" s="19"/>
      <c r="PY27" s="19"/>
      <c r="PZ27" s="19"/>
      <c r="QA27" s="19"/>
      <c r="QB27" s="19"/>
      <c r="QC27" s="19"/>
      <c r="QD27" s="19"/>
      <c r="QE27" s="19"/>
      <c r="QF27" s="19"/>
      <c r="QG27" s="19"/>
      <c r="QH27" s="19"/>
      <c r="QI27" s="19"/>
      <c r="QJ27" s="19"/>
      <c r="QK27" s="19"/>
      <c r="QL27" s="19"/>
      <c r="QM27" s="19"/>
      <c r="QN27" s="19"/>
      <c r="QO27" s="19"/>
      <c r="QP27" s="19"/>
      <c r="QQ27" s="19"/>
      <c r="QR27" s="19"/>
      <c r="QS27" s="19"/>
      <c r="QT27" s="19"/>
      <c r="QU27" s="19"/>
      <c r="QV27" s="19"/>
      <c r="QW27" s="19"/>
      <c r="QX27" s="19"/>
      <c r="QY27" s="19"/>
      <c r="QZ27" s="19"/>
      <c r="RA27" s="19"/>
      <c r="RB27" s="19"/>
      <c r="RC27" s="19"/>
      <c r="RD27" s="19"/>
      <c r="RE27" s="19"/>
      <c r="RF27" s="19"/>
      <c r="RG27" s="19"/>
      <c r="RH27" s="19"/>
      <c r="RI27" s="19"/>
      <c r="RJ27" s="19"/>
      <c r="RK27" s="19"/>
      <c r="RL27" s="19"/>
      <c r="RM27" s="19"/>
      <c r="RN27" s="19"/>
      <c r="RO27" s="19"/>
      <c r="RP27" s="19"/>
      <c r="RQ27" s="19"/>
      <c r="RR27" s="19"/>
      <c r="RS27" s="19"/>
      <c r="RT27" s="19"/>
      <c r="RU27" s="19"/>
      <c r="RV27" s="19"/>
      <c r="RW27" s="19"/>
      <c r="RX27" s="19"/>
      <c r="RY27" s="19"/>
      <c r="RZ27" s="19"/>
      <c r="SA27" s="19"/>
      <c r="SB27" s="19"/>
      <c r="SC27" s="19"/>
      <c r="SD27" s="19"/>
      <c r="SE27" s="19"/>
      <c r="SF27" s="19"/>
      <c r="SG27" s="19"/>
      <c r="SH27" s="19"/>
      <c r="SI27" s="19"/>
      <c r="SJ27" s="19"/>
      <c r="SK27" s="19"/>
      <c r="SL27" s="19"/>
      <c r="SM27" s="19"/>
      <c r="SN27" s="19"/>
      <c r="SO27" s="19"/>
      <c r="SP27" s="19"/>
      <c r="SQ27" s="19"/>
      <c r="SR27" s="19"/>
      <c r="SS27" s="19"/>
      <c r="ST27" s="19"/>
      <c r="SU27" s="19"/>
      <c r="SV27" s="19"/>
      <c r="SW27" s="19"/>
      <c r="SX27" s="19"/>
      <c r="SY27" s="19"/>
      <c r="SZ27" s="19"/>
      <c r="TA27" s="19"/>
      <c r="TB27" s="19"/>
      <c r="TC27" s="19"/>
      <c r="TD27" s="19"/>
      <c r="TE27" s="19"/>
      <c r="TF27" s="19"/>
      <c r="TG27" s="19"/>
      <c r="TH27" s="19"/>
      <c r="TI27" s="19"/>
      <c r="TJ27" s="19"/>
      <c r="TK27" s="19"/>
      <c r="TL27" s="19"/>
      <c r="TM27" s="19"/>
      <c r="TN27" s="19"/>
      <c r="TO27" s="19"/>
      <c r="TP27" s="19"/>
      <c r="TQ27" s="19"/>
      <c r="TR27" s="19"/>
      <c r="TS27" s="19"/>
      <c r="TT27" s="19"/>
      <c r="TU27" s="19"/>
      <c r="TV27" s="19"/>
      <c r="TW27" s="19"/>
      <c r="TX27" s="19"/>
      <c r="TY27" s="19"/>
      <c r="TZ27" s="19"/>
      <c r="UA27" s="19"/>
      <c r="UB27" s="19"/>
      <c r="UC27" s="19"/>
      <c r="UD27" s="19"/>
      <c r="UE27" s="19"/>
      <c r="UF27" s="19"/>
      <c r="UG27" s="19"/>
      <c r="UH27" s="19"/>
      <c r="UI27" s="19"/>
      <c r="UJ27" s="19"/>
      <c r="UK27" s="19"/>
      <c r="UL27" s="19"/>
      <c r="UM27" s="19"/>
      <c r="UN27" s="19"/>
      <c r="UO27" s="19"/>
      <c r="UP27" s="19"/>
      <c r="UQ27" s="19"/>
      <c r="UR27" s="19"/>
      <c r="US27" s="19"/>
      <c r="UT27" s="19"/>
      <c r="UU27" s="19"/>
      <c r="UV27" s="19"/>
      <c r="UW27" s="19"/>
      <c r="UX27" s="19"/>
      <c r="UY27" s="19"/>
      <c r="UZ27" s="19"/>
      <c r="VA27" s="19"/>
      <c r="VB27" s="19"/>
      <c r="VC27" s="19"/>
      <c r="VD27" s="19"/>
      <c r="VE27" s="19"/>
      <c r="VF27" s="19"/>
      <c r="VG27" s="19"/>
      <c r="VH27" s="19"/>
      <c r="VI27" s="19"/>
      <c r="VJ27" s="19"/>
      <c r="VK27" s="19"/>
      <c r="VL27" s="19"/>
      <c r="VM27" s="19"/>
      <c r="VN27" s="19"/>
      <c r="VO27" s="19"/>
      <c r="VP27" s="19"/>
      <c r="VQ27" s="19"/>
      <c r="VR27" s="19"/>
      <c r="VS27" s="19"/>
      <c r="VT27" s="19"/>
      <c r="VU27" s="19"/>
      <c r="VV27" s="19"/>
      <c r="VW27" s="19"/>
      <c r="VX27" s="19"/>
      <c r="VY27" s="19"/>
      <c r="VZ27" s="19"/>
      <c r="WA27" s="19"/>
      <c r="WB27" s="19"/>
      <c r="WC27" s="19"/>
      <c r="WD27" s="19"/>
      <c r="WE27" s="19"/>
      <c r="WF27" s="19"/>
      <c r="WG27" s="19"/>
      <c r="WH27" s="19"/>
      <c r="WI27" s="19"/>
      <c r="WJ27" s="19"/>
      <c r="WK27" s="19"/>
      <c r="WL27" s="19"/>
      <c r="WM27" s="19"/>
      <c r="WN27" s="19"/>
      <c r="WO27" s="19"/>
      <c r="WP27" s="19"/>
      <c r="WQ27" s="19"/>
      <c r="WR27" s="19"/>
      <c r="WS27" s="19"/>
      <c r="WT27" s="19"/>
      <c r="WU27" s="19"/>
      <c r="WV27" s="19"/>
      <c r="WW27" s="19"/>
      <c r="WX27" s="19"/>
      <c r="WY27" s="19"/>
      <c r="WZ27" s="19"/>
      <c r="XA27" s="19"/>
      <c r="XB27" s="19"/>
      <c r="XC27" s="19"/>
      <c r="XD27" s="19"/>
      <c r="XE27" s="19"/>
      <c r="XF27" s="19"/>
      <c r="XG27" s="19"/>
      <c r="XH27" s="19"/>
      <c r="XI27" s="19"/>
      <c r="XJ27" s="19"/>
      <c r="XK27" s="19"/>
      <c r="XL27" s="19"/>
      <c r="XM27" s="19"/>
      <c r="XN27" s="19"/>
      <c r="XO27" s="19"/>
      <c r="XP27" s="19"/>
      <c r="XQ27" s="19"/>
      <c r="XR27" s="19"/>
      <c r="XS27" s="19"/>
      <c r="XT27" s="19"/>
      <c r="XU27" s="19"/>
      <c r="XV27" s="19"/>
      <c r="XW27" s="19"/>
      <c r="XX27" s="19"/>
      <c r="XY27" s="19"/>
      <c r="XZ27" s="19"/>
      <c r="YA27" s="19"/>
      <c r="YB27" s="19"/>
      <c r="YC27" s="19"/>
      <c r="YD27" s="19"/>
      <c r="YE27" s="19"/>
      <c r="YF27" s="19"/>
      <c r="YG27" s="19"/>
      <c r="YH27" s="19"/>
      <c r="YI27" s="19"/>
      <c r="YJ27" s="19"/>
      <c r="YK27" s="19"/>
      <c r="YL27" s="19"/>
      <c r="YM27" s="19"/>
      <c r="YN27" s="19"/>
      <c r="YO27" s="19"/>
      <c r="YP27" s="19"/>
      <c r="YQ27" s="19"/>
      <c r="YR27" s="19"/>
      <c r="YS27" s="19"/>
      <c r="YT27" s="19"/>
      <c r="YU27" s="19"/>
      <c r="YV27" s="19"/>
      <c r="YW27" s="19"/>
      <c r="YX27" s="19"/>
      <c r="YY27" s="19"/>
      <c r="YZ27" s="19"/>
      <c r="ZA27" s="19"/>
      <c r="ZB27" s="19"/>
      <c r="ZC27" s="19"/>
      <c r="ZD27" s="19"/>
      <c r="ZE27" s="19"/>
      <c r="ZF27" s="19"/>
      <c r="ZG27" s="19"/>
      <c r="ZH27" s="19"/>
      <c r="ZI27" s="19"/>
      <c r="ZJ27" s="19"/>
      <c r="ZK27" s="19"/>
      <c r="ZL27" s="19"/>
      <c r="ZM27" s="19"/>
      <c r="ZN27" s="19"/>
      <c r="ZO27" s="19"/>
      <c r="ZP27" s="19"/>
      <c r="ZQ27" s="19"/>
      <c r="ZR27" s="19"/>
      <c r="ZS27" s="19"/>
      <c r="ZT27" s="19"/>
      <c r="ZU27" s="19"/>
      <c r="ZV27" s="19"/>
      <c r="ZW27" s="19"/>
      <c r="ZX27" s="19"/>
      <c r="ZY27" s="19"/>
      <c r="ZZ27" s="19"/>
      <c r="AAA27" s="19"/>
      <c r="AAB27" s="19"/>
      <c r="AAC27" s="19"/>
      <c r="AAD27" s="19"/>
      <c r="AAE27" s="19"/>
      <c r="AAF27" s="19"/>
      <c r="AAG27" s="19"/>
      <c r="AAH27" s="19"/>
      <c r="AAI27" s="19"/>
      <c r="AAJ27" s="19"/>
      <c r="AAK27" s="19"/>
      <c r="AAL27" s="19"/>
      <c r="AAM27" s="19"/>
      <c r="AAN27" s="19"/>
      <c r="AAO27" s="19"/>
      <c r="AAP27" s="19"/>
      <c r="AAQ27" s="19"/>
      <c r="AAR27" s="19"/>
      <c r="AAS27" s="19"/>
      <c r="AAT27" s="19"/>
      <c r="AAU27" s="19"/>
      <c r="AAV27" s="19"/>
      <c r="AAW27" s="19"/>
      <c r="AAX27" s="19"/>
      <c r="AAY27" s="19"/>
      <c r="AAZ27" s="19"/>
      <c r="ABA27" s="19"/>
      <c r="ABB27" s="19"/>
      <c r="ABC27" s="19"/>
      <c r="ABD27" s="19"/>
      <c r="ABE27" s="19"/>
      <c r="ABF27" s="19"/>
      <c r="ABG27" s="19"/>
      <c r="ABH27" s="19"/>
      <c r="ABI27" s="19"/>
      <c r="ABJ27" s="19"/>
      <c r="ABK27" s="19"/>
      <c r="ABL27" s="19"/>
      <c r="ABM27" s="19"/>
      <c r="ABN27" s="19"/>
      <c r="ABO27" s="19"/>
      <c r="ABP27" s="19"/>
      <c r="ABQ27" s="19"/>
      <c r="ABR27" s="19"/>
      <c r="ABS27" s="19"/>
      <c r="ABT27" s="19"/>
      <c r="ABU27" s="19"/>
      <c r="ABV27" s="19"/>
      <c r="ABW27" s="19"/>
      <c r="ABX27" s="19"/>
      <c r="ABY27" s="19"/>
      <c r="ABZ27" s="19"/>
      <c r="ACA27" s="19"/>
      <c r="ACB27" s="19"/>
      <c r="ACC27" s="19"/>
      <c r="ACD27" s="19"/>
      <c r="ACE27" s="19"/>
      <c r="ACF27" s="19"/>
      <c r="ACG27" s="19"/>
      <c r="ACH27" s="19"/>
      <c r="ACI27" s="19"/>
      <c r="ACJ27" s="19"/>
      <c r="ACK27" s="19"/>
      <c r="ACL27" s="19"/>
      <c r="ACM27" s="19"/>
      <c r="ACN27" s="19"/>
      <c r="ACO27" s="19"/>
      <c r="ACP27" s="19"/>
      <c r="ACQ27" s="19"/>
      <c r="ACR27" s="19"/>
      <c r="ACS27" s="19"/>
      <c r="ACT27" s="19"/>
      <c r="ACU27" s="19"/>
      <c r="ACV27" s="19"/>
      <c r="ACW27" s="19"/>
      <c r="ACX27" s="19"/>
      <c r="ACY27" s="19"/>
      <c r="ACZ27" s="19"/>
      <c r="ADA27" s="19"/>
      <c r="ADB27" s="19"/>
      <c r="ADC27" s="19"/>
      <c r="ADD27" s="19"/>
      <c r="ADE27" s="19"/>
      <c r="ADF27" s="19"/>
      <c r="ADG27" s="19"/>
      <c r="ADH27" s="19"/>
      <c r="ADI27" s="19"/>
      <c r="ADJ27" s="19"/>
      <c r="ADK27" s="19"/>
      <c r="ADL27" s="19"/>
      <c r="ADM27" s="19"/>
      <c r="ADN27" s="19"/>
      <c r="ADO27" s="19"/>
      <c r="ADP27" s="19"/>
      <c r="ADQ27" s="19"/>
      <c r="ADR27" s="19"/>
      <c r="ADS27" s="19"/>
      <c r="ADT27" s="19"/>
      <c r="ADU27" s="19"/>
      <c r="ADV27" s="19"/>
      <c r="ADW27" s="19"/>
      <c r="ADX27" s="19"/>
      <c r="ADY27" s="19"/>
      <c r="ADZ27" s="19"/>
      <c r="AEA27" s="19"/>
      <c r="AEB27" s="19"/>
      <c r="AEC27" s="19"/>
      <c r="AED27" s="19"/>
      <c r="AEE27" s="19"/>
      <c r="AEF27" s="19"/>
      <c r="AEG27" s="19"/>
      <c r="AEH27" s="19"/>
      <c r="AEI27" s="19"/>
      <c r="AEJ27" s="19"/>
      <c r="AEK27" s="19"/>
      <c r="AEL27" s="19"/>
      <c r="AEM27" s="19"/>
      <c r="AEN27" s="19"/>
      <c r="AEO27" s="19"/>
      <c r="AEP27" s="19"/>
      <c r="AEQ27" s="19"/>
      <c r="AER27" s="19"/>
      <c r="AES27" s="19"/>
      <c r="AET27" s="19"/>
      <c r="AEU27" s="19"/>
      <c r="AEV27" s="19"/>
      <c r="AEW27" s="19"/>
      <c r="AEX27" s="19"/>
      <c r="AEY27" s="19"/>
      <c r="AEZ27" s="19"/>
      <c r="AFA27" s="19"/>
      <c r="AFB27" s="19"/>
      <c r="AFC27" s="19"/>
      <c r="AFD27" s="19"/>
      <c r="AFE27" s="19"/>
      <c r="AFF27" s="19"/>
      <c r="AFG27" s="19"/>
      <c r="AFH27" s="19"/>
      <c r="AFI27" s="19"/>
      <c r="AFJ27" s="19"/>
      <c r="AFK27" s="19"/>
      <c r="AFL27" s="19"/>
      <c r="AFM27" s="19"/>
      <c r="AFN27" s="19"/>
      <c r="AFO27" s="19"/>
      <c r="AFP27" s="19"/>
      <c r="AFQ27" s="19"/>
      <c r="AFR27" s="19"/>
      <c r="AFS27" s="19"/>
      <c r="AFT27" s="19"/>
      <c r="AFU27" s="19"/>
      <c r="AFV27" s="19"/>
      <c r="AFW27" s="19"/>
      <c r="AFX27" s="19"/>
      <c r="AFY27" s="19"/>
      <c r="AFZ27" s="19"/>
      <c r="AGA27" s="19"/>
      <c r="AGB27" s="19"/>
      <c r="AGC27" s="19"/>
      <c r="AGD27" s="19"/>
      <c r="AGE27" s="19"/>
      <c r="AGF27" s="19"/>
      <c r="AGG27" s="19"/>
      <c r="AGH27" s="19"/>
      <c r="AGI27" s="19"/>
      <c r="AGJ27" s="19"/>
      <c r="AGK27" s="19"/>
      <c r="AGL27" s="19"/>
      <c r="AGM27" s="19"/>
      <c r="AGN27" s="19"/>
      <c r="AGO27" s="19"/>
      <c r="AGP27" s="19"/>
      <c r="AGQ27" s="19"/>
      <c r="AGR27" s="19"/>
      <c r="AGS27" s="19"/>
      <c r="AGT27" s="19"/>
      <c r="AGU27" s="19"/>
      <c r="AGV27" s="19"/>
      <c r="AGW27" s="19"/>
      <c r="AGX27" s="19"/>
      <c r="AGY27" s="19"/>
      <c r="AGZ27" s="19"/>
      <c r="AHA27" s="19"/>
      <c r="AHB27" s="19"/>
      <c r="AHC27" s="19"/>
      <c r="AHD27" s="19"/>
      <c r="AHE27" s="19"/>
      <c r="AHF27" s="19"/>
      <c r="AHG27" s="19"/>
      <c r="AHH27" s="19"/>
      <c r="AHI27" s="19"/>
      <c r="AHJ27" s="19"/>
      <c r="AHK27" s="19"/>
      <c r="AHL27" s="19"/>
      <c r="AHM27" s="19"/>
      <c r="AHN27" s="19"/>
      <c r="AHO27" s="19"/>
      <c r="AHP27" s="19"/>
      <c r="AHQ27" s="19"/>
      <c r="AHR27" s="19"/>
      <c r="AHS27" s="19"/>
      <c r="AHT27" s="19"/>
      <c r="AHU27" s="19"/>
      <c r="AHV27" s="19"/>
      <c r="AHW27" s="19"/>
      <c r="AHX27" s="19"/>
      <c r="AHY27" s="19"/>
      <c r="AHZ27" s="19"/>
      <c r="AIA27" s="19"/>
      <c r="AIB27" s="19"/>
      <c r="AIC27" s="19"/>
      <c r="AID27" s="19"/>
      <c r="AIE27" s="19"/>
      <c r="AIF27" s="19"/>
      <c r="AIG27" s="19"/>
      <c r="AIH27" s="19"/>
      <c r="AII27" s="19"/>
      <c r="AIJ27" s="19"/>
      <c r="AIK27" s="19"/>
      <c r="AIL27" s="19"/>
      <c r="AIM27" s="19"/>
      <c r="AIN27" s="19"/>
      <c r="AIO27" s="19"/>
      <c r="AIP27" s="19"/>
      <c r="AIQ27" s="19"/>
      <c r="AIR27" s="19"/>
      <c r="AIS27" s="19"/>
      <c r="AIT27" s="19"/>
      <c r="AIU27" s="19"/>
      <c r="AIV27" s="19"/>
      <c r="AIW27" s="19"/>
      <c r="AIX27" s="19"/>
      <c r="AIY27" s="19"/>
      <c r="AIZ27" s="19"/>
      <c r="AJA27" s="19"/>
      <c r="AJB27" s="19"/>
      <c r="AJC27" s="19"/>
      <c r="AJD27" s="19"/>
      <c r="AJE27" s="19"/>
      <c r="AJF27" s="19"/>
      <c r="AJG27" s="19"/>
      <c r="AJH27" s="19"/>
      <c r="AJI27" s="19"/>
      <c r="AJJ27" s="19"/>
      <c r="AJK27" s="19"/>
      <c r="AJL27" s="19"/>
      <c r="AJM27" s="19"/>
      <c r="AJN27" s="19"/>
      <c r="AJO27" s="19"/>
      <c r="AJP27" s="19"/>
      <c r="AJQ27" s="19"/>
      <c r="AJR27" s="19"/>
      <c r="AJS27" s="19"/>
      <c r="AJT27" s="19"/>
      <c r="AJU27" s="19"/>
      <c r="AJV27" s="19"/>
      <c r="AJW27" s="19"/>
      <c r="AJX27" s="19"/>
      <c r="AJY27" s="19"/>
      <c r="AJZ27" s="19"/>
      <c r="AKA27" s="19"/>
      <c r="AKB27" s="19"/>
      <c r="AKC27" s="19"/>
      <c r="AKD27" s="19"/>
      <c r="AKE27" s="19"/>
      <c r="AKF27" s="19"/>
      <c r="AKG27" s="19"/>
      <c r="AKH27" s="19"/>
      <c r="AKI27" s="19"/>
      <c r="AKJ27" s="19"/>
      <c r="AKK27" s="19"/>
      <c r="AKL27" s="19"/>
      <c r="AKM27" s="19"/>
      <c r="AKN27" s="19"/>
      <c r="AKO27" s="19"/>
      <c r="AKP27" s="19"/>
      <c r="AKQ27" s="19"/>
      <c r="AKR27" s="19"/>
      <c r="AKS27" s="19"/>
      <c r="AKT27" s="19"/>
      <c r="AKU27" s="19"/>
      <c r="AKV27" s="19"/>
      <c r="AKW27" s="19"/>
      <c r="AKX27" s="19"/>
      <c r="AKY27" s="19"/>
      <c r="AKZ27" s="19"/>
      <c r="ALA27" s="19"/>
      <c r="ALB27" s="19"/>
      <c r="ALC27" s="19"/>
      <c r="ALD27" s="19"/>
      <c r="ALE27" s="19"/>
      <c r="ALF27" s="19"/>
      <c r="ALG27" s="19"/>
      <c r="ALH27" s="19"/>
      <c r="ALI27" s="19"/>
      <c r="ALJ27" s="19"/>
      <c r="ALK27" s="19"/>
      <c r="ALL27" s="19"/>
      <c r="ALM27" s="19"/>
      <c r="ALN27" s="19"/>
      <c r="ALO27" s="19"/>
      <c r="ALP27" s="19"/>
      <c r="ALQ27" s="19"/>
      <c r="ALR27" s="19"/>
      <c r="ALS27" s="19"/>
      <c r="ALT27" s="19"/>
      <c r="ALU27" s="19"/>
      <c r="ALV27" s="19"/>
      <c r="ALW27" s="19"/>
      <c r="ALX27" s="19"/>
      <c r="ALY27" s="19"/>
      <c r="ALZ27" s="19"/>
      <c r="AMA27" s="19"/>
    </row>
    <row r="28" spans="1:1015">
      <c r="A28" s="37">
        <f t="shared" si="3"/>
        <v>24</v>
      </c>
      <c r="B28" s="38">
        <v>69800</v>
      </c>
      <c r="C28" s="41">
        <f t="shared" si="4"/>
        <v>1083</v>
      </c>
      <c r="D28" s="39">
        <f t="shared" si="7"/>
        <v>2166</v>
      </c>
      <c r="E28" s="41">
        <f t="shared" si="1"/>
        <v>3249</v>
      </c>
      <c r="F28" s="47">
        <f t="shared" si="2"/>
        <v>4332</v>
      </c>
      <c r="G28" s="72">
        <f t="shared" si="5"/>
        <v>3421</v>
      </c>
      <c r="H28" s="73">
        <f t="shared" si="6"/>
        <v>570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  <c r="LP28" s="19"/>
      <c r="LQ28" s="19"/>
      <c r="LR28" s="19"/>
      <c r="LS28" s="19"/>
      <c r="LT28" s="19"/>
      <c r="LU28" s="19"/>
      <c r="LV28" s="19"/>
      <c r="LW28" s="19"/>
      <c r="LX28" s="19"/>
      <c r="LY28" s="19"/>
      <c r="LZ28" s="19"/>
      <c r="MA28" s="19"/>
      <c r="MB28" s="19"/>
      <c r="MC28" s="19"/>
      <c r="MD28" s="19"/>
      <c r="ME28" s="19"/>
      <c r="MF28" s="19"/>
      <c r="MG28" s="19"/>
      <c r="MH28" s="19"/>
      <c r="MI28" s="19"/>
      <c r="MJ28" s="19"/>
      <c r="MK28" s="19"/>
      <c r="ML28" s="19"/>
      <c r="MM28" s="19"/>
      <c r="MN28" s="19"/>
      <c r="MO28" s="19"/>
      <c r="MP28" s="19"/>
      <c r="MQ28" s="19"/>
      <c r="MR28" s="19"/>
      <c r="MS28" s="19"/>
      <c r="MT28" s="19"/>
      <c r="MU28" s="19"/>
      <c r="MV28" s="19"/>
      <c r="MW28" s="19"/>
      <c r="MX28" s="19"/>
      <c r="MY28" s="19"/>
      <c r="MZ28" s="19"/>
      <c r="NA28" s="19"/>
      <c r="NB28" s="19"/>
      <c r="NC28" s="19"/>
      <c r="ND28" s="19"/>
      <c r="NE28" s="19"/>
      <c r="NF28" s="19"/>
      <c r="NG28" s="19"/>
      <c r="NH28" s="19"/>
      <c r="NI28" s="19"/>
      <c r="NJ28" s="19"/>
      <c r="NK28" s="19"/>
      <c r="NL28" s="19"/>
      <c r="NM28" s="19"/>
      <c r="NN28" s="19"/>
      <c r="NO28" s="19"/>
      <c r="NP28" s="19"/>
      <c r="NQ28" s="19"/>
      <c r="NR28" s="19"/>
      <c r="NS28" s="19"/>
      <c r="NT28" s="19"/>
      <c r="NU28" s="19"/>
      <c r="NV28" s="19"/>
      <c r="NW28" s="19"/>
      <c r="NX28" s="19"/>
      <c r="NY28" s="19"/>
      <c r="NZ28" s="19"/>
      <c r="OA28" s="19"/>
      <c r="OB28" s="19"/>
      <c r="OC28" s="19"/>
      <c r="OD28" s="19"/>
      <c r="OE28" s="19"/>
      <c r="OF28" s="19"/>
      <c r="OG28" s="19"/>
      <c r="OH28" s="19"/>
      <c r="OI28" s="19"/>
      <c r="OJ28" s="19"/>
      <c r="OK28" s="19"/>
      <c r="OL28" s="19"/>
      <c r="OM28" s="19"/>
      <c r="ON28" s="19"/>
      <c r="OO28" s="19"/>
      <c r="OP28" s="19"/>
      <c r="OQ28" s="19"/>
      <c r="OR28" s="19"/>
      <c r="OS28" s="19"/>
      <c r="OT28" s="19"/>
      <c r="OU28" s="19"/>
      <c r="OV28" s="19"/>
      <c r="OW28" s="19"/>
      <c r="OX28" s="19"/>
      <c r="OY28" s="19"/>
      <c r="OZ28" s="19"/>
      <c r="PA28" s="19"/>
      <c r="PB28" s="19"/>
      <c r="PC28" s="19"/>
      <c r="PD28" s="19"/>
      <c r="PE28" s="19"/>
      <c r="PF28" s="19"/>
      <c r="PG28" s="19"/>
      <c r="PH28" s="19"/>
      <c r="PI28" s="19"/>
      <c r="PJ28" s="19"/>
      <c r="PK28" s="19"/>
      <c r="PL28" s="19"/>
      <c r="PM28" s="19"/>
      <c r="PN28" s="19"/>
      <c r="PO28" s="19"/>
      <c r="PP28" s="19"/>
      <c r="PQ28" s="19"/>
      <c r="PR28" s="19"/>
      <c r="PS28" s="19"/>
      <c r="PT28" s="19"/>
      <c r="PU28" s="19"/>
      <c r="PV28" s="19"/>
      <c r="PW28" s="19"/>
      <c r="PX28" s="19"/>
      <c r="PY28" s="19"/>
      <c r="PZ28" s="19"/>
      <c r="QA28" s="19"/>
      <c r="QB28" s="19"/>
      <c r="QC28" s="19"/>
      <c r="QD28" s="19"/>
      <c r="QE28" s="19"/>
      <c r="QF28" s="19"/>
      <c r="QG28" s="19"/>
      <c r="QH28" s="19"/>
      <c r="QI28" s="19"/>
      <c r="QJ28" s="19"/>
      <c r="QK28" s="19"/>
      <c r="QL28" s="19"/>
      <c r="QM28" s="19"/>
      <c r="QN28" s="19"/>
      <c r="QO28" s="19"/>
      <c r="QP28" s="19"/>
      <c r="QQ28" s="19"/>
      <c r="QR28" s="19"/>
      <c r="QS28" s="19"/>
      <c r="QT28" s="19"/>
      <c r="QU28" s="19"/>
      <c r="QV28" s="19"/>
      <c r="QW28" s="19"/>
      <c r="QX28" s="19"/>
      <c r="QY28" s="19"/>
      <c r="QZ28" s="19"/>
      <c r="RA28" s="19"/>
      <c r="RB28" s="19"/>
      <c r="RC28" s="19"/>
      <c r="RD28" s="19"/>
      <c r="RE28" s="19"/>
      <c r="RF28" s="19"/>
      <c r="RG28" s="19"/>
      <c r="RH28" s="19"/>
      <c r="RI28" s="19"/>
      <c r="RJ28" s="19"/>
      <c r="RK28" s="19"/>
      <c r="RL28" s="19"/>
      <c r="RM28" s="19"/>
      <c r="RN28" s="19"/>
      <c r="RO28" s="19"/>
      <c r="RP28" s="19"/>
      <c r="RQ28" s="19"/>
      <c r="RR28" s="19"/>
      <c r="RS28" s="19"/>
      <c r="RT28" s="19"/>
      <c r="RU28" s="19"/>
      <c r="RV28" s="19"/>
      <c r="RW28" s="19"/>
      <c r="RX28" s="19"/>
      <c r="RY28" s="19"/>
      <c r="RZ28" s="19"/>
      <c r="SA28" s="19"/>
      <c r="SB28" s="19"/>
      <c r="SC28" s="19"/>
      <c r="SD28" s="19"/>
      <c r="SE28" s="19"/>
      <c r="SF28" s="19"/>
      <c r="SG28" s="19"/>
      <c r="SH28" s="19"/>
      <c r="SI28" s="19"/>
      <c r="SJ28" s="19"/>
      <c r="SK28" s="19"/>
      <c r="SL28" s="19"/>
      <c r="SM28" s="19"/>
      <c r="SN28" s="19"/>
      <c r="SO28" s="19"/>
      <c r="SP28" s="19"/>
      <c r="SQ28" s="19"/>
      <c r="SR28" s="19"/>
      <c r="SS28" s="19"/>
      <c r="ST28" s="19"/>
      <c r="SU28" s="19"/>
      <c r="SV28" s="19"/>
      <c r="SW28" s="19"/>
      <c r="SX28" s="19"/>
      <c r="SY28" s="19"/>
      <c r="SZ28" s="19"/>
      <c r="TA28" s="19"/>
      <c r="TB28" s="19"/>
      <c r="TC28" s="19"/>
      <c r="TD28" s="19"/>
      <c r="TE28" s="19"/>
      <c r="TF28" s="19"/>
      <c r="TG28" s="19"/>
      <c r="TH28" s="19"/>
      <c r="TI28" s="19"/>
      <c r="TJ28" s="19"/>
      <c r="TK28" s="19"/>
      <c r="TL28" s="19"/>
      <c r="TM28" s="19"/>
      <c r="TN28" s="19"/>
      <c r="TO28" s="19"/>
      <c r="TP28" s="19"/>
      <c r="TQ28" s="19"/>
      <c r="TR28" s="19"/>
      <c r="TS28" s="19"/>
      <c r="TT28" s="19"/>
      <c r="TU28" s="19"/>
      <c r="TV28" s="19"/>
      <c r="TW28" s="19"/>
      <c r="TX28" s="19"/>
      <c r="TY28" s="19"/>
      <c r="TZ28" s="19"/>
      <c r="UA28" s="19"/>
      <c r="UB28" s="19"/>
      <c r="UC28" s="19"/>
      <c r="UD28" s="19"/>
      <c r="UE28" s="19"/>
      <c r="UF28" s="19"/>
      <c r="UG28" s="19"/>
      <c r="UH28" s="19"/>
      <c r="UI28" s="19"/>
      <c r="UJ28" s="19"/>
      <c r="UK28" s="19"/>
      <c r="UL28" s="19"/>
      <c r="UM28" s="19"/>
      <c r="UN28" s="19"/>
      <c r="UO28" s="19"/>
      <c r="UP28" s="19"/>
      <c r="UQ28" s="19"/>
      <c r="UR28" s="19"/>
      <c r="US28" s="19"/>
      <c r="UT28" s="19"/>
      <c r="UU28" s="19"/>
      <c r="UV28" s="19"/>
      <c r="UW28" s="19"/>
      <c r="UX28" s="19"/>
      <c r="UY28" s="19"/>
      <c r="UZ28" s="19"/>
      <c r="VA28" s="19"/>
      <c r="VB28" s="19"/>
      <c r="VC28" s="19"/>
      <c r="VD28" s="19"/>
      <c r="VE28" s="19"/>
      <c r="VF28" s="19"/>
      <c r="VG28" s="19"/>
      <c r="VH28" s="19"/>
      <c r="VI28" s="19"/>
      <c r="VJ28" s="19"/>
      <c r="VK28" s="19"/>
      <c r="VL28" s="19"/>
      <c r="VM28" s="19"/>
      <c r="VN28" s="19"/>
      <c r="VO28" s="19"/>
      <c r="VP28" s="19"/>
      <c r="VQ28" s="19"/>
      <c r="VR28" s="19"/>
      <c r="VS28" s="19"/>
      <c r="VT28" s="19"/>
      <c r="VU28" s="19"/>
      <c r="VV28" s="19"/>
      <c r="VW28" s="19"/>
      <c r="VX28" s="19"/>
      <c r="VY28" s="19"/>
      <c r="VZ28" s="19"/>
      <c r="WA28" s="19"/>
      <c r="WB28" s="19"/>
      <c r="WC28" s="19"/>
      <c r="WD28" s="19"/>
      <c r="WE28" s="19"/>
      <c r="WF28" s="19"/>
      <c r="WG28" s="19"/>
      <c r="WH28" s="19"/>
      <c r="WI28" s="19"/>
      <c r="WJ28" s="19"/>
      <c r="WK28" s="19"/>
      <c r="WL28" s="19"/>
      <c r="WM28" s="19"/>
      <c r="WN28" s="19"/>
      <c r="WO28" s="19"/>
      <c r="WP28" s="19"/>
      <c r="WQ28" s="19"/>
      <c r="WR28" s="19"/>
      <c r="WS28" s="19"/>
      <c r="WT28" s="19"/>
      <c r="WU28" s="19"/>
      <c r="WV28" s="19"/>
      <c r="WW28" s="19"/>
      <c r="WX28" s="19"/>
      <c r="WY28" s="19"/>
      <c r="WZ28" s="19"/>
      <c r="XA28" s="19"/>
      <c r="XB28" s="19"/>
      <c r="XC28" s="19"/>
      <c r="XD28" s="19"/>
      <c r="XE28" s="19"/>
      <c r="XF28" s="19"/>
      <c r="XG28" s="19"/>
      <c r="XH28" s="19"/>
      <c r="XI28" s="19"/>
      <c r="XJ28" s="19"/>
      <c r="XK28" s="19"/>
      <c r="XL28" s="19"/>
      <c r="XM28" s="19"/>
      <c r="XN28" s="19"/>
      <c r="XO28" s="19"/>
      <c r="XP28" s="19"/>
      <c r="XQ28" s="19"/>
      <c r="XR28" s="19"/>
      <c r="XS28" s="19"/>
      <c r="XT28" s="19"/>
      <c r="XU28" s="19"/>
      <c r="XV28" s="19"/>
      <c r="XW28" s="19"/>
      <c r="XX28" s="19"/>
      <c r="XY28" s="19"/>
      <c r="XZ28" s="19"/>
      <c r="YA28" s="19"/>
      <c r="YB28" s="19"/>
      <c r="YC28" s="19"/>
      <c r="YD28" s="19"/>
      <c r="YE28" s="19"/>
      <c r="YF28" s="19"/>
      <c r="YG28" s="19"/>
      <c r="YH28" s="19"/>
      <c r="YI28" s="19"/>
      <c r="YJ28" s="19"/>
      <c r="YK28" s="19"/>
      <c r="YL28" s="19"/>
      <c r="YM28" s="19"/>
      <c r="YN28" s="19"/>
      <c r="YO28" s="19"/>
      <c r="YP28" s="19"/>
      <c r="YQ28" s="19"/>
      <c r="YR28" s="19"/>
      <c r="YS28" s="19"/>
      <c r="YT28" s="19"/>
      <c r="YU28" s="19"/>
      <c r="YV28" s="19"/>
      <c r="YW28" s="19"/>
      <c r="YX28" s="19"/>
      <c r="YY28" s="19"/>
      <c r="YZ28" s="19"/>
      <c r="ZA28" s="19"/>
      <c r="ZB28" s="19"/>
      <c r="ZC28" s="19"/>
      <c r="ZD28" s="19"/>
      <c r="ZE28" s="19"/>
      <c r="ZF28" s="19"/>
      <c r="ZG28" s="19"/>
      <c r="ZH28" s="19"/>
      <c r="ZI28" s="19"/>
      <c r="ZJ28" s="19"/>
      <c r="ZK28" s="19"/>
      <c r="ZL28" s="19"/>
      <c r="ZM28" s="19"/>
      <c r="ZN28" s="19"/>
      <c r="ZO28" s="19"/>
      <c r="ZP28" s="19"/>
      <c r="ZQ28" s="19"/>
      <c r="ZR28" s="19"/>
      <c r="ZS28" s="19"/>
      <c r="ZT28" s="19"/>
      <c r="ZU28" s="19"/>
      <c r="ZV28" s="19"/>
      <c r="ZW28" s="19"/>
      <c r="ZX28" s="19"/>
      <c r="ZY28" s="19"/>
      <c r="ZZ28" s="19"/>
      <c r="AAA28" s="19"/>
      <c r="AAB28" s="19"/>
      <c r="AAC28" s="19"/>
      <c r="AAD28" s="19"/>
      <c r="AAE28" s="19"/>
      <c r="AAF28" s="19"/>
      <c r="AAG28" s="19"/>
      <c r="AAH28" s="19"/>
      <c r="AAI28" s="19"/>
      <c r="AAJ28" s="19"/>
      <c r="AAK28" s="19"/>
      <c r="AAL28" s="19"/>
      <c r="AAM28" s="19"/>
      <c r="AAN28" s="19"/>
      <c r="AAO28" s="19"/>
      <c r="AAP28" s="19"/>
      <c r="AAQ28" s="19"/>
      <c r="AAR28" s="19"/>
      <c r="AAS28" s="19"/>
      <c r="AAT28" s="19"/>
      <c r="AAU28" s="19"/>
      <c r="AAV28" s="19"/>
      <c r="AAW28" s="19"/>
      <c r="AAX28" s="19"/>
      <c r="AAY28" s="19"/>
      <c r="AAZ28" s="19"/>
      <c r="ABA28" s="19"/>
      <c r="ABB28" s="19"/>
      <c r="ABC28" s="19"/>
      <c r="ABD28" s="19"/>
      <c r="ABE28" s="19"/>
      <c r="ABF28" s="19"/>
      <c r="ABG28" s="19"/>
      <c r="ABH28" s="19"/>
      <c r="ABI28" s="19"/>
      <c r="ABJ28" s="19"/>
      <c r="ABK28" s="19"/>
      <c r="ABL28" s="19"/>
      <c r="ABM28" s="19"/>
      <c r="ABN28" s="19"/>
      <c r="ABO28" s="19"/>
      <c r="ABP28" s="19"/>
      <c r="ABQ28" s="19"/>
      <c r="ABR28" s="19"/>
      <c r="ABS28" s="19"/>
      <c r="ABT28" s="19"/>
      <c r="ABU28" s="19"/>
      <c r="ABV28" s="19"/>
      <c r="ABW28" s="19"/>
      <c r="ABX28" s="19"/>
      <c r="ABY28" s="19"/>
      <c r="ABZ28" s="19"/>
      <c r="ACA28" s="19"/>
      <c r="ACB28" s="19"/>
      <c r="ACC28" s="19"/>
      <c r="ACD28" s="19"/>
      <c r="ACE28" s="19"/>
      <c r="ACF28" s="19"/>
      <c r="ACG28" s="19"/>
      <c r="ACH28" s="19"/>
      <c r="ACI28" s="19"/>
      <c r="ACJ28" s="19"/>
      <c r="ACK28" s="19"/>
      <c r="ACL28" s="19"/>
      <c r="ACM28" s="19"/>
      <c r="ACN28" s="19"/>
      <c r="ACO28" s="19"/>
      <c r="ACP28" s="19"/>
      <c r="ACQ28" s="19"/>
      <c r="ACR28" s="19"/>
      <c r="ACS28" s="19"/>
      <c r="ACT28" s="19"/>
      <c r="ACU28" s="19"/>
      <c r="ACV28" s="19"/>
      <c r="ACW28" s="19"/>
      <c r="ACX28" s="19"/>
      <c r="ACY28" s="19"/>
      <c r="ACZ28" s="19"/>
      <c r="ADA28" s="19"/>
      <c r="ADB28" s="19"/>
      <c r="ADC28" s="19"/>
      <c r="ADD28" s="19"/>
      <c r="ADE28" s="19"/>
      <c r="ADF28" s="19"/>
      <c r="ADG28" s="19"/>
      <c r="ADH28" s="19"/>
      <c r="ADI28" s="19"/>
      <c r="ADJ28" s="19"/>
      <c r="ADK28" s="19"/>
      <c r="ADL28" s="19"/>
      <c r="ADM28" s="19"/>
      <c r="ADN28" s="19"/>
      <c r="ADO28" s="19"/>
      <c r="ADP28" s="19"/>
      <c r="ADQ28" s="19"/>
      <c r="ADR28" s="19"/>
      <c r="ADS28" s="19"/>
      <c r="ADT28" s="19"/>
      <c r="ADU28" s="19"/>
      <c r="ADV28" s="19"/>
      <c r="ADW28" s="19"/>
      <c r="ADX28" s="19"/>
      <c r="ADY28" s="19"/>
      <c r="ADZ28" s="19"/>
      <c r="AEA28" s="19"/>
      <c r="AEB28" s="19"/>
      <c r="AEC28" s="19"/>
      <c r="AED28" s="19"/>
      <c r="AEE28" s="19"/>
      <c r="AEF28" s="19"/>
      <c r="AEG28" s="19"/>
      <c r="AEH28" s="19"/>
      <c r="AEI28" s="19"/>
      <c r="AEJ28" s="19"/>
      <c r="AEK28" s="19"/>
      <c r="AEL28" s="19"/>
      <c r="AEM28" s="19"/>
      <c r="AEN28" s="19"/>
      <c r="AEO28" s="19"/>
      <c r="AEP28" s="19"/>
      <c r="AEQ28" s="19"/>
      <c r="AER28" s="19"/>
      <c r="AES28" s="19"/>
      <c r="AET28" s="19"/>
      <c r="AEU28" s="19"/>
      <c r="AEV28" s="19"/>
      <c r="AEW28" s="19"/>
      <c r="AEX28" s="19"/>
      <c r="AEY28" s="19"/>
      <c r="AEZ28" s="19"/>
      <c r="AFA28" s="19"/>
      <c r="AFB28" s="19"/>
      <c r="AFC28" s="19"/>
      <c r="AFD28" s="19"/>
      <c r="AFE28" s="19"/>
      <c r="AFF28" s="19"/>
      <c r="AFG28" s="19"/>
      <c r="AFH28" s="19"/>
      <c r="AFI28" s="19"/>
      <c r="AFJ28" s="19"/>
      <c r="AFK28" s="19"/>
      <c r="AFL28" s="19"/>
      <c r="AFM28" s="19"/>
      <c r="AFN28" s="19"/>
      <c r="AFO28" s="19"/>
      <c r="AFP28" s="19"/>
      <c r="AFQ28" s="19"/>
      <c r="AFR28" s="19"/>
      <c r="AFS28" s="19"/>
      <c r="AFT28" s="19"/>
      <c r="AFU28" s="19"/>
      <c r="AFV28" s="19"/>
      <c r="AFW28" s="19"/>
      <c r="AFX28" s="19"/>
      <c r="AFY28" s="19"/>
      <c r="AFZ28" s="19"/>
      <c r="AGA28" s="19"/>
      <c r="AGB28" s="19"/>
      <c r="AGC28" s="19"/>
      <c r="AGD28" s="19"/>
      <c r="AGE28" s="19"/>
      <c r="AGF28" s="19"/>
      <c r="AGG28" s="19"/>
      <c r="AGH28" s="19"/>
      <c r="AGI28" s="19"/>
      <c r="AGJ28" s="19"/>
      <c r="AGK28" s="19"/>
      <c r="AGL28" s="19"/>
      <c r="AGM28" s="19"/>
      <c r="AGN28" s="19"/>
      <c r="AGO28" s="19"/>
      <c r="AGP28" s="19"/>
      <c r="AGQ28" s="19"/>
      <c r="AGR28" s="19"/>
      <c r="AGS28" s="19"/>
      <c r="AGT28" s="19"/>
      <c r="AGU28" s="19"/>
      <c r="AGV28" s="19"/>
      <c r="AGW28" s="19"/>
      <c r="AGX28" s="19"/>
      <c r="AGY28" s="19"/>
      <c r="AGZ28" s="19"/>
      <c r="AHA28" s="19"/>
      <c r="AHB28" s="19"/>
      <c r="AHC28" s="19"/>
      <c r="AHD28" s="19"/>
      <c r="AHE28" s="19"/>
      <c r="AHF28" s="19"/>
      <c r="AHG28" s="19"/>
      <c r="AHH28" s="19"/>
      <c r="AHI28" s="19"/>
      <c r="AHJ28" s="19"/>
      <c r="AHK28" s="19"/>
      <c r="AHL28" s="19"/>
      <c r="AHM28" s="19"/>
      <c r="AHN28" s="19"/>
      <c r="AHO28" s="19"/>
      <c r="AHP28" s="19"/>
      <c r="AHQ28" s="19"/>
      <c r="AHR28" s="19"/>
      <c r="AHS28" s="19"/>
      <c r="AHT28" s="19"/>
      <c r="AHU28" s="19"/>
      <c r="AHV28" s="19"/>
      <c r="AHW28" s="19"/>
      <c r="AHX28" s="19"/>
      <c r="AHY28" s="19"/>
      <c r="AHZ28" s="19"/>
      <c r="AIA28" s="19"/>
      <c r="AIB28" s="19"/>
      <c r="AIC28" s="19"/>
      <c r="AID28" s="19"/>
      <c r="AIE28" s="19"/>
      <c r="AIF28" s="19"/>
      <c r="AIG28" s="19"/>
      <c r="AIH28" s="19"/>
      <c r="AII28" s="19"/>
      <c r="AIJ28" s="19"/>
      <c r="AIK28" s="19"/>
      <c r="AIL28" s="19"/>
      <c r="AIM28" s="19"/>
      <c r="AIN28" s="19"/>
      <c r="AIO28" s="19"/>
      <c r="AIP28" s="19"/>
      <c r="AIQ28" s="19"/>
      <c r="AIR28" s="19"/>
      <c r="AIS28" s="19"/>
      <c r="AIT28" s="19"/>
      <c r="AIU28" s="19"/>
      <c r="AIV28" s="19"/>
      <c r="AIW28" s="19"/>
      <c r="AIX28" s="19"/>
      <c r="AIY28" s="19"/>
      <c r="AIZ28" s="19"/>
      <c r="AJA28" s="19"/>
      <c r="AJB28" s="19"/>
      <c r="AJC28" s="19"/>
      <c r="AJD28" s="19"/>
      <c r="AJE28" s="19"/>
      <c r="AJF28" s="19"/>
      <c r="AJG28" s="19"/>
      <c r="AJH28" s="19"/>
      <c r="AJI28" s="19"/>
      <c r="AJJ28" s="19"/>
      <c r="AJK28" s="19"/>
      <c r="AJL28" s="19"/>
      <c r="AJM28" s="19"/>
      <c r="AJN28" s="19"/>
      <c r="AJO28" s="19"/>
      <c r="AJP28" s="19"/>
      <c r="AJQ28" s="19"/>
      <c r="AJR28" s="19"/>
      <c r="AJS28" s="19"/>
      <c r="AJT28" s="19"/>
      <c r="AJU28" s="19"/>
      <c r="AJV28" s="19"/>
      <c r="AJW28" s="19"/>
      <c r="AJX28" s="19"/>
      <c r="AJY28" s="19"/>
      <c r="AJZ28" s="19"/>
      <c r="AKA28" s="19"/>
      <c r="AKB28" s="19"/>
      <c r="AKC28" s="19"/>
      <c r="AKD28" s="19"/>
      <c r="AKE28" s="19"/>
      <c r="AKF28" s="19"/>
      <c r="AKG28" s="19"/>
      <c r="AKH28" s="19"/>
      <c r="AKI28" s="19"/>
      <c r="AKJ28" s="19"/>
      <c r="AKK28" s="19"/>
      <c r="AKL28" s="19"/>
      <c r="AKM28" s="19"/>
      <c r="AKN28" s="19"/>
      <c r="AKO28" s="19"/>
      <c r="AKP28" s="19"/>
      <c r="AKQ28" s="19"/>
      <c r="AKR28" s="19"/>
      <c r="AKS28" s="19"/>
      <c r="AKT28" s="19"/>
      <c r="AKU28" s="19"/>
      <c r="AKV28" s="19"/>
      <c r="AKW28" s="19"/>
      <c r="AKX28" s="19"/>
      <c r="AKY28" s="19"/>
      <c r="AKZ28" s="19"/>
      <c r="ALA28" s="19"/>
      <c r="ALB28" s="19"/>
      <c r="ALC28" s="19"/>
      <c r="ALD28" s="19"/>
      <c r="ALE28" s="19"/>
      <c r="ALF28" s="19"/>
      <c r="ALG28" s="19"/>
      <c r="ALH28" s="19"/>
      <c r="ALI28" s="19"/>
      <c r="ALJ28" s="19"/>
      <c r="ALK28" s="19"/>
      <c r="ALL28" s="19"/>
      <c r="ALM28" s="19"/>
      <c r="ALN28" s="19"/>
      <c r="ALO28" s="19"/>
      <c r="ALP28" s="19"/>
      <c r="ALQ28" s="19"/>
      <c r="ALR28" s="19"/>
      <c r="ALS28" s="19"/>
      <c r="ALT28" s="19"/>
      <c r="ALU28" s="19"/>
      <c r="ALV28" s="19"/>
      <c r="ALW28" s="19"/>
      <c r="ALX28" s="19"/>
      <c r="ALY28" s="19"/>
      <c r="ALZ28" s="19"/>
      <c r="AMA28" s="19"/>
    </row>
    <row r="29" spans="1:1015">
      <c r="A29" s="36">
        <f t="shared" si="3"/>
        <v>25</v>
      </c>
      <c r="B29" s="42">
        <v>72800</v>
      </c>
      <c r="C29" s="43">
        <f t="shared" si="4"/>
        <v>1129</v>
      </c>
      <c r="D29" s="44">
        <f t="shared" si="7"/>
        <v>2258</v>
      </c>
      <c r="E29" s="43">
        <f t="shared" si="1"/>
        <v>3387</v>
      </c>
      <c r="F29" s="48">
        <f t="shared" si="2"/>
        <v>4516</v>
      </c>
      <c r="G29" s="72">
        <f t="shared" si="5"/>
        <v>3568</v>
      </c>
      <c r="H29" s="73">
        <f t="shared" si="6"/>
        <v>595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/>
      <c r="LD29" s="19"/>
      <c r="LE29" s="19"/>
      <c r="LF29" s="19"/>
      <c r="LG29" s="19"/>
      <c r="LH29" s="19"/>
      <c r="LI29" s="19"/>
      <c r="LJ29" s="19"/>
      <c r="LK29" s="19"/>
      <c r="LL29" s="19"/>
      <c r="LM29" s="19"/>
      <c r="LN29" s="19"/>
      <c r="LO29" s="19"/>
      <c r="LP29" s="19"/>
      <c r="LQ29" s="19"/>
      <c r="LR29" s="19"/>
      <c r="LS29" s="19"/>
      <c r="LT29" s="19"/>
      <c r="LU29" s="19"/>
      <c r="LV29" s="19"/>
      <c r="LW29" s="19"/>
      <c r="LX29" s="19"/>
      <c r="LY29" s="19"/>
      <c r="LZ29" s="19"/>
      <c r="MA29" s="19"/>
      <c r="MB29" s="19"/>
      <c r="MC29" s="19"/>
      <c r="MD29" s="19"/>
      <c r="ME29" s="19"/>
      <c r="MF29" s="19"/>
      <c r="MG29" s="19"/>
      <c r="MH29" s="19"/>
      <c r="MI29" s="19"/>
      <c r="MJ29" s="19"/>
      <c r="MK29" s="19"/>
      <c r="ML29" s="19"/>
      <c r="MM29" s="19"/>
      <c r="MN29" s="19"/>
      <c r="MO29" s="19"/>
      <c r="MP29" s="19"/>
      <c r="MQ29" s="19"/>
      <c r="MR29" s="19"/>
      <c r="MS29" s="19"/>
      <c r="MT29" s="19"/>
      <c r="MU29" s="19"/>
      <c r="MV29" s="19"/>
      <c r="MW29" s="19"/>
      <c r="MX29" s="19"/>
      <c r="MY29" s="19"/>
      <c r="MZ29" s="19"/>
      <c r="NA29" s="19"/>
      <c r="NB29" s="19"/>
      <c r="NC29" s="19"/>
      <c r="ND29" s="19"/>
      <c r="NE29" s="19"/>
      <c r="NF29" s="19"/>
      <c r="NG29" s="19"/>
      <c r="NH29" s="19"/>
      <c r="NI29" s="19"/>
      <c r="NJ29" s="19"/>
      <c r="NK29" s="19"/>
      <c r="NL29" s="19"/>
      <c r="NM29" s="19"/>
      <c r="NN29" s="19"/>
      <c r="NO29" s="19"/>
      <c r="NP29" s="19"/>
      <c r="NQ29" s="19"/>
      <c r="NR29" s="19"/>
      <c r="NS29" s="19"/>
      <c r="NT29" s="19"/>
      <c r="NU29" s="19"/>
      <c r="NV29" s="19"/>
      <c r="NW29" s="19"/>
      <c r="NX29" s="19"/>
      <c r="NY29" s="19"/>
      <c r="NZ29" s="19"/>
      <c r="OA29" s="19"/>
      <c r="OB29" s="19"/>
      <c r="OC29" s="19"/>
      <c r="OD29" s="19"/>
      <c r="OE29" s="19"/>
      <c r="OF29" s="19"/>
      <c r="OG29" s="19"/>
      <c r="OH29" s="19"/>
      <c r="OI29" s="19"/>
      <c r="OJ29" s="19"/>
      <c r="OK29" s="19"/>
      <c r="OL29" s="19"/>
      <c r="OM29" s="19"/>
      <c r="ON29" s="19"/>
      <c r="OO29" s="19"/>
      <c r="OP29" s="19"/>
      <c r="OQ29" s="19"/>
      <c r="OR29" s="19"/>
      <c r="OS29" s="19"/>
      <c r="OT29" s="19"/>
      <c r="OU29" s="19"/>
      <c r="OV29" s="19"/>
      <c r="OW29" s="19"/>
      <c r="OX29" s="19"/>
      <c r="OY29" s="19"/>
      <c r="OZ29" s="19"/>
      <c r="PA29" s="19"/>
      <c r="PB29" s="19"/>
      <c r="PC29" s="19"/>
      <c r="PD29" s="19"/>
      <c r="PE29" s="19"/>
      <c r="PF29" s="19"/>
      <c r="PG29" s="19"/>
      <c r="PH29" s="19"/>
      <c r="PI29" s="19"/>
      <c r="PJ29" s="19"/>
      <c r="PK29" s="19"/>
      <c r="PL29" s="19"/>
      <c r="PM29" s="19"/>
      <c r="PN29" s="19"/>
      <c r="PO29" s="19"/>
      <c r="PP29" s="19"/>
      <c r="PQ29" s="19"/>
      <c r="PR29" s="19"/>
      <c r="PS29" s="19"/>
      <c r="PT29" s="19"/>
      <c r="PU29" s="19"/>
      <c r="PV29" s="19"/>
      <c r="PW29" s="19"/>
      <c r="PX29" s="19"/>
      <c r="PY29" s="19"/>
      <c r="PZ29" s="19"/>
      <c r="QA29" s="19"/>
      <c r="QB29" s="19"/>
      <c r="QC29" s="19"/>
      <c r="QD29" s="19"/>
      <c r="QE29" s="19"/>
      <c r="QF29" s="19"/>
      <c r="QG29" s="19"/>
      <c r="QH29" s="19"/>
      <c r="QI29" s="19"/>
      <c r="QJ29" s="19"/>
      <c r="QK29" s="19"/>
      <c r="QL29" s="19"/>
      <c r="QM29" s="19"/>
      <c r="QN29" s="19"/>
      <c r="QO29" s="19"/>
      <c r="QP29" s="19"/>
      <c r="QQ29" s="19"/>
      <c r="QR29" s="19"/>
      <c r="QS29" s="19"/>
      <c r="QT29" s="19"/>
      <c r="QU29" s="19"/>
      <c r="QV29" s="19"/>
      <c r="QW29" s="19"/>
      <c r="QX29" s="19"/>
      <c r="QY29" s="19"/>
      <c r="QZ29" s="19"/>
      <c r="RA29" s="19"/>
      <c r="RB29" s="19"/>
      <c r="RC29" s="19"/>
      <c r="RD29" s="19"/>
      <c r="RE29" s="19"/>
      <c r="RF29" s="19"/>
      <c r="RG29" s="19"/>
      <c r="RH29" s="19"/>
      <c r="RI29" s="19"/>
      <c r="RJ29" s="19"/>
      <c r="RK29" s="19"/>
      <c r="RL29" s="19"/>
      <c r="RM29" s="19"/>
      <c r="RN29" s="19"/>
      <c r="RO29" s="19"/>
      <c r="RP29" s="19"/>
      <c r="RQ29" s="19"/>
      <c r="RR29" s="19"/>
      <c r="RS29" s="19"/>
      <c r="RT29" s="19"/>
      <c r="RU29" s="19"/>
      <c r="RV29" s="19"/>
      <c r="RW29" s="19"/>
      <c r="RX29" s="19"/>
      <c r="RY29" s="19"/>
      <c r="RZ29" s="19"/>
      <c r="SA29" s="19"/>
      <c r="SB29" s="19"/>
      <c r="SC29" s="19"/>
      <c r="SD29" s="19"/>
      <c r="SE29" s="19"/>
      <c r="SF29" s="19"/>
      <c r="SG29" s="19"/>
      <c r="SH29" s="19"/>
      <c r="SI29" s="19"/>
      <c r="SJ29" s="19"/>
      <c r="SK29" s="19"/>
      <c r="SL29" s="19"/>
      <c r="SM29" s="19"/>
      <c r="SN29" s="19"/>
      <c r="SO29" s="19"/>
      <c r="SP29" s="19"/>
      <c r="SQ29" s="19"/>
      <c r="SR29" s="19"/>
      <c r="SS29" s="19"/>
      <c r="ST29" s="19"/>
      <c r="SU29" s="19"/>
      <c r="SV29" s="19"/>
      <c r="SW29" s="19"/>
      <c r="SX29" s="19"/>
      <c r="SY29" s="19"/>
      <c r="SZ29" s="19"/>
      <c r="TA29" s="19"/>
      <c r="TB29" s="19"/>
      <c r="TC29" s="19"/>
      <c r="TD29" s="19"/>
      <c r="TE29" s="19"/>
      <c r="TF29" s="19"/>
      <c r="TG29" s="19"/>
      <c r="TH29" s="19"/>
      <c r="TI29" s="19"/>
      <c r="TJ29" s="19"/>
      <c r="TK29" s="19"/>
      <c r="TL29" s="19"/>
      <c r="TM29" s="19"/>
      <c r="TN29" s="19"/>
      <c r="TO29" s="19"/>
      <c r="TP29" s="19"/>
      <c r="TQ29" s="19"/>
      <c r="TR29" s="19"/>
      <c r="TS29" s="19"/>
      <c r="TT29" s="19"/>
      <c r="TU29" s="19"/>
      <c r="TV29" s="19"/>
      <c r="TW29" s="19"/>
      <c r="TX29" s="19"/>
      <c r="TY29" s="19"/>
      <c r="TZ29" s="19"/>
      <c r="UA29" s="19"/>
      <c r="UB29" s="19"/>
      <c r="UC29" s="19"/>
      <c r="UD29" s="19"/>
      <c r="UE29" s="19"/>
      <c r="UF29" s="19"/>
      <c r="UG29" s="19"/>
      <c r="UH29" s="19"/>
      <c r="UI29" s="19"/>
      <c r="UJ29" s="19"/>
      <c r="UK29" s="19"/>
      <c r="UL29" s="19"/>
      <c r="UM29" s="19"/>
      <c r="UN29" s="19"/>
      <c r="UO29" s="19"/>
      <c r="UP29" s="19"/>
      <c r="UQ29" s="19"/>
      <c r="UR29" s="19"/>
      <c r="US29" s="19"/>
      <c r="UT29" s="19"/>
      <c r="UU29" s="19"/>
      <c r="UV29" s="19"/>
      <c r="UW29" s="19"/>
      <c r="UX29" s="19"/>
      <c r="UY29" s="19"/>
      <c r="UZ29" s="19"/>
      <c r="VA29" s="19"/>
      <c r="VB29" s="19"/>
      <c r="VC29" s="19"/>
      <c r="VD29" s="19"/>
      <c r="VE29" s="19"/>
      <c r="VF29" s="19"/>
      <c r="VG29" s="19"/>
      <c r="VH29" s="19"/>
      <c r="VI29" s="19"/>
      <c r="VJ29" s="19"/>
      <c r="VK29" s="19"/>
      <c r="VL29" s="19"/>
      <c r="VM29" s="19"/>
      <c r="VN29" s="19"/>
      <c r="VO29" s="19"/>
      <c r="VP29" s="19"/>
      <c r="VQ29" s="19"/>
      <c r="VR29" s="19"/>
      <c r="VS29" s="19"/>
      <c r="VT29" s="19"/>
      <c r="VU29" s="19"/>
      <c r="VV29" s="19"/>
      <c r="VW29" s="19"/>
      <c r="VX29" s="19"/>
      <c r="VY29" s="19"/>
      <c r="VZ29" s="19"/>
      <c r="WA29" s="19"/>
      <c r="WB29" s="19"/>
      <c r="WC29" s="19"/>
      <c r="WD29" s="19"/>
      <c r="WE29" s="19"/>
      <c r="WF29" s="19"/>
      <c r="WG29" s="19"/>
      <c r="WH29" s="19"/>
      <c r="WI29" s="19"/>
      <c r="WJ29" s="19"/>
      <c r="WK29" s="19"/>
      <c r="WL29" s="19"/>
      <c r="WM29" s="19"/>
      <c r="WN29" s="19"/>
      <c r="WO29" s="19"/>
      <c r="WP29" s="19"/>
      <c r="WQ29" s="19"/>
      <c r="WR29" s="19"/>
      <c r="WS29" s="19"/>
      <c r="WT29" s="19"/>
      <c r="WU29" s="19"/>
      <c r="WV29" s="19"/>
      <c r="WW29" s="19"/>
      <c r="WX29" s="19"/>
      <c r="WY29" s="19"/>
      <c r="WZ29" s="19"/>
      <c r="XA29" s="19"/>
      <c r="XB29" s="19"/>
      <c r="XC29" s="19"/>
      <c r="XD29" s="19"/>
      <c r="XE29" s="19"/>
      <c r="XF29" s="19"/>
      <c r="XG29" s="19"/>
      <c r="XH29" s="19"/>
      <c r="XI29" s="19"/>
      <c r="XJ29" s="19"/>
      <c r="XK29" s="19"/>
      <c r="XL29" s="19"/>
      <c r="XM29" s="19"/>
      <c r="XN29" s="19"/>
      <c r="XO29" s="19"/>
      <c r="XP29" s="19"/>
      <c r="XQ29" s="19"/>
      <c r="XR29" s="19"/>
      <c r="XS29" s="19"/>
      <c r="XT29" s="19"/>
      <c r="XU29" s="19"/>
      <c r="XV29" s="19"/>
      <c r="XW29" s="19"/>
      <c r="XX29" s="19"/>
      <c r="XY29" s="19"/>
      <c r="XZ29" s="19"/>
      <c r="YA29" s="19"/>
      <c r="YB29" s="19"/>
      <c r="YC29" s="19"/>
      <c r="YD29" s="19"/>
      <c r="YE29" s="19"/>
      <c r="YF29" s="19"/>
      <c r="YG29" s="19"/>
      <c r="YH29" s="19"/>
      <c r="YI29" s="19"/>
      <c r="YJ29" s="19"/>
      <c r="YK29" s="19"/>
      <c r="YL29" s="19"/>
      <c r="YM29" s="19"/>
      <c r="YN29" s="19"/>
      <c r="YO29" s="19"/>
      <c r="YP29" s="19"/>
      <c r="YQ29" s="19"/>
      <c r="YR29" s="19"/>
      <c r="YS29" s="19"/>
      <c r="YT29" s="19"/>
      <c r="YU29" s="19"/>
      <c r="YV29" s="19"/>
      <c r="YW29" s="19"/>
      <c r="YX29" s="19"/>
      <c r="YY29" s="19"/>
      <c r="YZ29" s="19"/>
      <c r="ZA29" s="19"/>
      <c r="ZB29" s="19"/>
      <c r="ZC29" s="19"/>
      <c r="ZD29" s="19"/>
      <c r="ZE29" s="19"/>
      <c r="ZF29" s="19"/>
      <c r="ZG29" s="19"/>
      <c r="ZH29" s="19"/>
      <c r="ZI29" s="19"/>
      <c r="ZJ29" s="19"/>
      <c r="ZK29" s="19"/>
      <c r="ZL29" s="19"/>
      <c r="ZM29" s="19"/>
      <c r="ZN29" s="19"/>
      <c r="ZO29" s="19"/>
      <c r="ZP29" s="19"/>
      <c r="ZQ29" s="19"/>
      <c r="ZR29" s="19"/>
      <c r="ZS29" s="19"/>
      <c r="ZT29" s="19"/>
      <c r="ZU29" s="19"/>
      <c r="ZV29" s="19"/>
      <c r="ZW29" s="19"/>
      <c r="ZX29" s="19"/>
      <c r="ZY29" s="19"/>
      <c r="ZZ29" s="19"/>
      <c r="AAA29" s="19"/>
      <c r="AAB29" s="19"/>
      <c r="AAC29" s="19"/>
      <c r="AAD29" s="19"/>
      <c r="AAE29" s="19"/>
      <c r="AAF29" s="19"/>
      <c r="AAG29" s="19"/>
      <c r="AAH29" s="19"/>
      <c r="AAI29" s="19"/>
      <c r="AAJ29" s="19"/>
      <c r="AAK29" s="19"/>
      <c r="AAL29" s="19"/>
      <c r="AAM29" s="19"/>
      <c r="AAN29" s="19"/>
      <c r="AAO29" s="19"/>
      <c r="AAP29" s="19"/>
      <c r="AAQ29" s="19"/>
      <c r="AAR29" s="19"/>
      <c r="AAS29" s="19"/>
      <c r="AAT29" s="19"/>
      <c r="AAU29" s="19"/>
      <c r="AAV29" s="19"/>
      <c r="AAW29" s="19"/>
      <c r="AAX29" s="19"/>
      <c r="AAY29" s="19"/>
      <c r="AAZ29" s="19"/>
      <c r="ABA29" s="19"/>
      <c r="ABB29" s="19"/>
      <c r="ABC29" s="19"/>
      <c r="ABD29" s="19"/>
      <c r="ABE29" s="19"/>
      <c r="ABF29" s="19"/>
      <c r="ABG29" s="19"/>
      <c r="ABH29" s="19"/>
      <c r="ABI29" s="19"/>
      <c r="ABJ29" s="19"/>
      <c r="ABK29" s="19"/>
      <c r="ABL29" s="19"/>
      <c r="ABM29" s="19"/>
      <c r="ABN29" s="19"/>
      <c r="ABO29" s="19"/>
      <c r="ABP29" s="19"/>
      <c r="ABQ29" s="19"/>
      <c r="ABR29" s="19"/>
      <c r="ABS29" s="19"/>
      <c r="ABT29" s="19"/>
      <c r="ABU29" s="19"/>
      <c r="ABV29" s="19"/>
      <c r="ABW29" s="19"/>
      <c r="ABX29" s="19"/>
      <c r="ABY29" s="19"/>
      <c r="ABZ29" s="19"/>
      <c r="ACA29" s="19"/>
      <c r="ACB29" s="19"/>
      <c r="ACC29" s="19"/>
      <c r="ACD29" s="19"/>
      <c r="ACE29" s="19"/>
      <c r="ACF29" s="19"/>
      <c r="ACG29" s="19"/>
      <c r="ACH29" s="19"/>
      <c r="ACI29" s="19"/>
      <c r="ACJ29" s="19"/>
      <c r="ACK29" s="19"/>
      <c r="ACL29" s="19"/>
      <c r="ACM29" s="19"/>
      <c r="ACN29" s="19"/>
      <c r="ACO29" s="19"/>
      <c r="ACP29" s="19"/>
      <c r="ACQ29" s="19"/>
      <c r="ACR29" s="19"/>
      <c r="ACS29" s="19"/>
      <c r="ACT29" s="19"/>
      <c r="ACU29" s="19"/>
      <c r="ACV29" s="19"/>
      <c r="ACW29" s="19"/>
      <c r="ACX29" s="19"/>
      <c r="ACY29" s="19"/>
      <c r="ACZ29" s="19"/>
      <c r="ADA29" s="19"/>
      <c r="ADB29" s="19"/>
      <c r="ADC29" s="19"/>
      <c r="ADD29" s="19"/>
      <c r="ADE29" s="19"/>
      <c r="ADF29" s="19"/>
      <c r="ADG29" s="19"/>
      <c r="ADH29" s="19"/>
      <c r="ADI29" s="19"/>
      <c r="ADJ29" s="19"/>
      <c r="ADK29" s="19"/>
      <c r="ADL29" s="19"/>
      <c r="ADM29" s="19"/>
      <c r="ADN29" s="19"/>
      <c r="ADO29" s="19"/>
      <c r="ADP29" s="19"/>
      <c r="ADQ29" s="19"/>
      <c r="ADR29" s="19"/>
      <c r="ADS29" s="19"/>
      <c r="ADT29" s="19"/>
      <c r="ADU29" s="19"/>
      <c r="ADV29" s="19"/>
      <c r="ADW29" s="19"/>
      <c r="ADX29" s="19"/>
      <c r="ADY29" s="19"/>
      <c r="ADZ29" s="19"/>
      <c r="AEA29" s="19"/>
      <c r="AEB29" s="19"/>
      <c r="AEC29" s="19"/>
      <c r="AED29" s="19"/>
      <c r="AEE29" s="19"/>
      <c r="AEF29" s="19"/>
      <c r="AEG29" s="19"/>
      <c r="AEH29" s="19"/>
      <c r="AEI29" s="19"/>
      <c r="AEJ29" s="19"/>
      <c r="AEK29" s="19"/>
      <c r="AEL29" s="19"/>
      <c r="AEM29" s="19"/>
      <c r="AEN29" s="19"/>
      <c r="AEO29" s="19"/>
      <c r="AEP29" s="19"/>
      <c r="AEQ29" s="19"/>
      <c r="AER29" s="19"/>
      <c r="AES29" s="19"/>
      <c r="AET29" s="19"/>
      <c r="AEU29" s="19"/>
      <c r="AEV29" s="19"/>
      <c r="AEW29" s="19"/>
      <c r="AEX29" s="19"/>
      <c r="AEY29" s="19"/>
      <c r="AEZ29" s="19"/>
      <c r="AFA29" s="19"/>
      <c r="AFB29" s="19"/>
      <c r="AFC29" s="19"/>
      <c r="AFD29" s="19"/>
      <c r="AFE29" s="19"/>
      <c r="AFF29" s="19"/>
      <c r="AFG29" s="19"/>
      <c r="AFH29" s="19"/>
      <c r="AFI29" s="19"/>
      <c r="AFJ29" s="19"/>
      <c r="AFK29" s="19"/>
      <c r="AFL29" s="19"/>
      <c r="AFM29" s="19"/>
      <c r="AFN29" s="19"/>
      <c r="AFO29" s="19"/>
      <c r="AFP29" s="19"/>
      <c r="AFQ29" s="19"/>
      <c r="AFR29" s="19"/>
      <c r="AFS29" s="19"/>
      <c r="AFT29" s="19"/>
      <c r="AFU29" s="19"/>
      <c r="AFV29" s="19"/>
      <c r="AFW29" s="19"/>
      <c r="AFX29" s="19"/>
      <c r="AFY29" s="19"/>
      <c r="AFZ29" s="19"/>
      <c r="AGA29" s="19"/>
      <c r="AGB29" s="19"/>
      <c r="AGC29" s="19"/>
      <c r="AGD29" s="19"/>
      <c r="AGE29" s="19"/>
      <c r="AGF29" s="19"/>
      <c r="AGG29" s="19"/>
      <c r="AGH29" s="19"/>
      <c r="AGI29" s="19"/>
      <c r="AGJ29" s="19"/>
      <c r="AGK29" s="19"/>
      <c r="AGL29" s="19"/>
      <c r="AGM29" s="19"/>
      <c r="AGN29" s="19"/>
      <c r="AGO29" s="19"/>
      <c r="AGP29" s="19"/>
      <c r="AGQ29" s="19"/>
      <c r="AGR29" s="19"/>
      <c r="AGS29" s="19"/>
      <c r="AGT29" s="19"/>
      <c r="AGU29" s="19"/>
      <c r="AGV29" s="19"/>
      <c r="AGW29" s="19"/>
      <c r="AGX29" s="19"/>
      <c r="AGY29" s="19"/>
      <c r="AGZ29" s="19"/>
      <c r="AHA29" s="19"/>
      <c r="AHB29" s="19"/>
      <c r="AHC29" s="19"/>
      <c r="AHD29" s="19"/>
      <c r="AHE29" s="19"/>
      <c r="AHF29" s="19"/>
      <c r="AHG29" s="19"/>
      <c r="AHH29" s="19"/>
      <c r="AHI29" s="19"/>
      <c r="AHJ29" s="19"/>
      <c r="AHK29" s="19"/>
      <c r="AHL29" s="19"/>
      <c r="AHM29" s="19"/>
      <c r="AHN29" s="19"/>
      <c r="AHO29" s="19"/>
      <c r="AHP29" s="19"/>
      <c r="AHQ29" s="19"/>
      <c r="AHR29" s="19"/>
      <c r="AHS29" s="19"/>
      <c r="AHT29" s="19"/>
      <c r="AHU29" s="19"/>
      <c r="AHV29" s="19"/>
      <c r="AHW29" s="19"/>
      <c r="AHX29" s="19"/>
      <c r="AHY29" s="19"/>
      <c r="AHZ29" s="19"/>
      <c r="AIA29" s="19"/>
      <c r="AIB29" s="19"/>
      <c r="AIC29" s="19"/>
      <c r="AID29" s="19"/>
      <c r="AIE29" s="19"/>
      <c r="AIF29" s="19"/>
      <c r="AIG29" s="19"/>
      <c r="AIH29" s="19"/>
      <c r="AII29" s="19"/>
      <c r="AIJ29" s="19"/>
      <c r="AIK29" s="19"/>
      <c r="AIL29" s="19"/>
      <c r="AIM29" s="19"/>
      <c r="AIN29" s="19"/>
      <c r="AIO29" s="19"/>
      <c r="AIP29" s="19"/>
      <c r="AIQ29" s="19"/>
      <c r="AIR29" s="19"/>
      <c r="AIS29" s="19"/>
      <c r="AIT29" s="19"/>
      <c r="AIU29" s="19"/>
      <c r="AIV29" s="19"/>
      <c r="AIW29" s="19"/>
      <c r="AIX29" s="19"/>
      <c r="AIY29" s="19"/>
      <c r="AIZ29" s="19"/>
      <c r="AJA29" s="19"/>
      <c r="AJB29" s="19"/>
      <c r="AJC29" s="19"/>
      <c r="AJD29" s="19"/>
      <c r="AJE29" s="19"/>
      <c r="AJF29" s="19"/>
      <c r="AJG29" s="19"/>
      <c r="AJH29" s="19"/>
      <c r="AJI29" s="19"/>
      <c r="AJJ29" s="19"/>
      <c r="AJK29" s="19"/>
      <c r="AJL29" s="19"/>
      <c r="AJM29" s="19"/>
      <c r="AJN29" s="19"/>
      <c r="AJO29" s="19"/>
      <c r="AJP29" s="19"/>
      <c r="AJQ29" s="19"/>
      <c r="AJR29" s="19"/>
      <c r="AJS29" s="19"/>
      <c r="AJT29" s="19"/>
      <c r="AJU29" s="19"/>
      <c r="AJV29" s="19"/>
      <c r="AJW29" s="19"/>
      <c r="AJX29" s="19"/>
      <c r="AJY29" s="19"/>
      <c r="AJZ29" s="19"/>
      <c r="AKA29" s="19"/>
      <c r="AKB29" s="19"/>
      <c r="AKC29" s="19"/>
      <c r="AKD29" s="19"/>
      <c r="AKE29" s="19"/>
      <c r="AKF29" s="19"/>
      <c r="AKG29" s="19"/>
      <c r="AKH29" s="19"/>
      <c r="AKI29" s="19"/>
      <c r="AKJ29" s="19"/>
      <c r="AKK29" s="19"/>
      <c r="AKL29" s="19"/>
      <c r="AKM29" s="19"/>
      <c r="AKN29" s="19"/>
      <c r="AKO29" s="19"/>
      <c r="AKP29" s="19"/>
      <c r="AKQ29" s="19"/>
      <c r="AKR29" s="19"/>
      <c r="AKS29" s="19"/>
      <c r="AKT29" s="19"/>
      <c r="AKU29" s="19"/>
      <c r="AKV29" s="19"/>
      <c r="AKW29" s="19"/>
      <c r="AKX29" s="19"/>
      <c r="AKY29" s="19"/>
      <c r="AKZ29" s="19"/>
      <c r="ALA29" s="19"/>
      <c r="ALB29" s="19"/>
      <c r="ALC29" s="19"/>
      <c r="ALD29" s="19"/>
      <c r="ALE29" s="19"/>
      <c r="ALF29" s="19"/>
      <c r="ALG29" s="19"/>
      <c r="ALH29" s="19"/>
      <c r="ALI29" s="19"/>
      <c r="ALJ29" s="19"/>
      <c r="ALK29" s="19"/>
      <c r="ALL29" s="19"/>
      <c r="ALM29" s="19"/>
      <c r="ALN29" s="19"/>
      <c r="ALO29" s="19"/>
      <c r="ALP29" s="19"/>
      <c r="ALQ29" s="19"/>
      <c r="ALR29" s="19"/>
      <c r="ALS29" s="19"/>
      <c r="ALT29" s="19"/>
      <c r="ALU29" s="19"/>
      <c r="ALV29" s="19"/>
      <c r="ALW29" s="19"/>
      <c r="ALX29" s="19"/>
      <c r="ALY29" s="19"/>
      <c r="ALZ29" s="19"/>
      <c r="AMA29" s="19"/>
    </row>
    <row r="30" spans="1:1015">
      <c r="A30" s="37">
        <f t="shared" si="3"/>
        <v>26</v>
      </c>
      <c r="B30" s="49">
        <v>76500</v>
      </c>
      <c r="C30" s="41">
        <f t="shared" si="4"/>
        <v>1187</v>
      </c>
      <c r="D30" s="39">
        <f t="shared" si="7"/>
        <v>2374</v>
      </c>
      <c r="E30" s="39">
        <f t="shared" si="1"/>
        <v>3561</v>
      </c>
      <c r="F30" s="40">
        <f t="shared" si="2"/>
        <v>4748</v>
      </c>
      <c r="G30" s="74">
        <f t="shared" si="5"/>
        <v>3749</v>
      </c>
      <c r="H30" s="75">
        <f t="shared" si="6"/>
        <v>625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  <c r="AJN30" s="19"/>
      <c r="AJO30" s="19"/>
      <c r="AJP30" s="19"/>
      <c r="AJQ30" s="19"/>
      <c r="AJR30" s="19"/>
      <c r="AJS30" s="19"/>
      <c r="AJT30" s="19"/>
      <c r="AJU30" s="19"/>
      <c r="AJV30" s="19"/>
      <c r="AJW30" s="19"/>
      <c r="AJX30" s="19"/>
      <c r="AJY30" s="19"/>
      <c r="AJZ30" s="19"/>
      <c r="AKA30" s="19"/>
      <c r="AKB30" s="19"/>
      <c r="AKC30" s="19"/>
      <c r="AKD30" s="19"/>
      <c r="AKE30" s="19"/>
      <c r="AKF30" s="19"/>
      <c r="AKG30" s="19"/>
      <c r="AKH30" s="19"/>
      <c r="AKI30" s="19"/>
      <c r="AKJ30" s="19"/>
      <c r="AKK30" s="19"/>
      <c r="AKL30" s="19"/>
      <c r="AKM30" s="19"/>
      <c r="AKN30" s="19"/>
      <c r="AKO30" s="19"/>
      <c r="AKP30" s="19"/>
      <c r="AKQ30" s="19"/>
      <c r="AKR30" s="19"/>
      <c r="AKS30" s="19"/>
      <c r="AKT30" s="19"/>
      <c r="AKU30" s="19"/>
      <c r="AKV30" s="19"/>
      <c r="AKW30" s="19"/>
      <c r="AKX30" s="19"/>
      <c r="AKY30" s="19"/>
      <c r="AKZ30" s="19"/>
      <c r="ALA30" s="19"/>
      <c r="ALB30" s="19"/>
      <c r="ALC30" s="19"/>
      <c r="ALD30" s="19"/>
      <c r="ALE30" s="19"/>
      <c r="ALF30" s="19"/>
      <c r="ALG30" s="19"/>
      <c r="ALH30" s="19"/>
      <c r="ALI30" s="19"/>
      <c r="ALJ30" s="19"/>
      <c r="ALK30" s="19"/>
      <c r="ALL30" s="19"/>
      <c r="ALM30" s="19"/>
      <c r="ALN30" s="19"/>
      <c r="ALO30" s="19"/>
      <c r="ALP30" s="19"/>
      <c r="ALQ30" s="19"/>
      <c r="ALR30" s="19"/>
      <c r="ALS30" s="19"/>
      <c r="ALT30" s="19"/>
      <c r="ALU30" s="19"/>
      <c r="ALV30" s="19"/>
      <c r="ALW30" s="19"/>
      <c r="ALX30" s="19"/>
      <c r="ALY30" s="19"/>
      <c r="ALZ30" s="19"/>
      <c r="AMA30" s="19"/>
    </row>
    <row r="31" spans="1:1015">
      <c r="A31" s="37">
        <f t="shared" si="3"/>
        <v>27</v>
      </c>
      <c r="B31" s="49">
        <v>80200</v>
      </c>
      <c r="C31" s="41">
        <f t="shared" si="4"/>
        <v>1244</v>
      </c>
      <c r="D31" s="39">
        <f t="shared" si="7"/>
        <v>2488</v>
      </c>
      <c r="E31" s="39">
        <f t="shared" si="1"/>
        <v>3732</v>
      </c>
      <c r="F31" s="40">
        <f t="shared" si="2"/>
        <v>4976</v>
      </c>
      <c r="G31" s="72">
        <f t="shared" si="5"/>
        <v>3931</v>
      </c>
      <c r="H31" s="73">
        <f t="shared" si="6"/>
        <v>655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  <c r="ALX31" s="19"/>
      <c r="ALY31" s="19"/>
      <c r="ALZ31" s="19"/>
      <c r="AMA31" s="19"/>
    </row>
    <row r="32" spans="1:1015">
      <c r="A32" s="37">
        <f t="shared" si="3"/>
        <v>28</v>
      </c>
      <c r="B32" s="38">
        <v>83900</v>
      </c>
      <c r="C32" s="41">
        <f t="shared" si="4"/>
        <v>1301</v>
      </c>
      <c r="D32" s="39">
        <f t="shared" si="7"/>
        <v>2602</v>
      </c>
      <c r="E32" s="39">
        <f t="shared" si="1"/>
        <v>3903</v>
      </c>
      <c r="F32" s="40">
        <f t="shared" si="2"/>
        <v>5204</v>
      </c>
      <c r="G32" s="72">
        <f t="shared" si="5"/>
        <v>4112</v>
      </c>
      <c r="H32" s="73">
        <f t="shared" si="6"/>
        <v>685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  <c r="ALX32" s="19"/>
      <c r="ALY32" s="19"/>
      <c r="ALZ32" s="19"/>
      <c r="AMA32" s="19"/>
    </row>
    <row r="33" spans="1:1015">
      <c r="A33" s="36">
        <f t="shared" si="3"/>
        <v>29</v>
      </c>
      <c r="B33" s="42">
        <v>87600</v>
      </c>
      <c r="C33" s="43">
        <f t="shared" si="4"/>
        <v>1359</v>
      </c>
      <c r="D33" s="44">
        <f t="shared" si="7"/>
        <v>2718</v>
      </c>
      <c r="E33" s="44">
        <f t="shared" si="1"/>
        <v>4077</v>
      </c>
      <c r="F33" s="45">
        <f t="shared" si="2"/>
        <v>5436</v>
      </c>
      <c r="G33" s="76">
        <f t="shared" si="5"/>
        <v>4293</v>
      </c>
      <c r="H33" s="77">
        <f t="shared" si="6"/>
        <v>716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  <c r="ALX33" s="19"/>
      <c r="ALY33" s="19"/>
      <c r="ALZ33" s="19"/>
      <c r="AMA33" s="19"/>
    </row>
    <row r="34" spans="1:1015">
      <c r="A34" s="37">
        <f t="shared" si="3"/>
        <v>30</v>
      </c>
      <c r="B34" s="38">
        <v>92100</v>
      </c>
      <c r="C34" s="41">
        <f t="shared" si="4"/>
        <v>1428</v>
      </c>
      <c r="D34" s="39">
        <f t="shared" si="7"/>
        <v>2856</v>
      </c>
      <c r="E34" s="41">
        <f t="shared" si="1"/>
        <v>4284</v>
      </c>
      <c r="F34" s="47">
        <f t="shared" si="2"/>
        <v>5712</v>
      </c>
      <c r="G34" s="72">
        <f t="shared" si="5"/>
        <v>4514</v>
      </c>
      <c r="H34" s="73">
        <f t="shared" si="6"/>
        <v>752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  <c r="LB34" s="19"/>
      <c r="LC34" s="19"/>
      <c r="LD34" s="19"/>
      <c r="LE34" s="19"/>
      <c r="LF34" s="19"/>
      <c r="LG34" s="19"/>
      <c r="LH34" s="19"/>
      <c r="LI34" s="19"/>
      <c r="LJ34" s="19"/>
      <c r="LK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19"/>
      <c r="MM34" s="19"/>
      <c r="MN34" s="19"/>
      <c r="MO34" s="19"/>
      <c r="MP34" s="19"/>
      <c r="MQ34" s="19"/>
      <c r="MR34" s="19"/>
      <c r="MS34" s="19"/>
      <c r="MT34" s="19"/>
      <c r="MU34" s="19"/>
      <c r="MV34" s="19"/>
      <c r="MW34" s="19"/>
      <c r="MX34" s="19"/>
      <c r="MY34" s="19"/>
      <c r="MZ34" s="19"/>
      <c r="NA34" s="19"/>
      <c r="NB34" s="19"/>
      <c r="NC34" s="19"/>
      <c r="ND34" s="19"/>
      <c r="NE34" s="19"/>
      <c r="NF34" s="19"/>
      <c r="NG34" s="19"/>
      <c r="NH34" s="19"/>
      <c r="NI34" s="19"/>
      <c r="NJ34" s="19"/>
      <c r="NK34" s="19"/>
      <c r="NL34" s="19"/>
      <c r="NM34" s="19"/>
      <c r="NN34" s="19"/>
      <c r="NO34" s="19"/>
      <c r="NP34" s="19"/>
      <c r="NQ34" s="19"/>
      <c r="NR34" s="19"/>
      <c r="NS34" s="19"/>
      <c r="NT34" s="19"/>
      <c r="NU34" s="19"/>
      <c r="NV34" s="19"/>
      <c r="NW34" s="19"/>
      <c r="NX34" s="19"/>
      <c r="NY34" s="19"/>
      <c r="NZ34" s="19"/>
      <c r="OA34" s="19"/>
      <c r="OB34" s="19"/>
      <c r="OC34" s="19"/>
      <c r="OD34" s="19"/>
      <c r="OE34" s="19"/>
      <c r="OF34" s="19"/>
      <c r="OG34" s="19"/>
      <c r="OH34" s="19"/>
      <c r="OI34" s="19"/>
      <c r="OJ34" s="19"/>
      <c r="OK34" s="19"/>
      <c r="OL34" s="19"/>
      <c r="OM34" s="19"/>
      <c r="ON34" s="19"/>
      <c r="OO34" s="19"/>
      <c r="OP34" s="19"/>
      <c r="OQ34" s="19"/>
      <c r="OR34" s="19"/>
      <c r="OS34" s="19"/>
      <c r="OT34" s="19"/>
      <c r="OU34" s="19"/>
      <c r="OV34" s="19"/>
      <c r="OW34" s="19"/>
      <c r="OX34" s="19"/>
      <c r="OY34" s="19"/>
      <c r="OZ34" s="19"/>
      <c r="PA34" s="19"/>
      <c r="PB34" s="19"/>
      <c r="PC34" s="19"/>
      <c r="PD34" s="19"/>
      <c r="PE34" s="19"/>
      <c r="PF34" s="19"/>
      <c r="PG34" s="19"/>
      <c r="PH34" s="19"/>
      <c r="PI34" s="19"/>
      <c r="PJ34" s="19"/>
      <c r="PK34" s="19"/>
      <c r="PL34" s="19"/>
      <c r="PM34" s="19"/>
      <c r="PN34" s="19"/>
      <c r="PO34" s="19"/>
      <c r="PP34" s="19"/>
      <c r="PQ34" s="19"/>
      <c r="PR34" s="19"/>
      <c r="PS34" s="19"/>
      <c r="PT34" s="19"/>
      <c r="PU34" s="19"/>
      <c r="PV34" s="19"/>
      <c r="PW34" s="19"/>
      <c r="PX34" s="19"/>
      <c r="PY34" s="19"/>
      <c r="PZ34" s="19"/>
      <c r="QA34" s="19"/>
      <c r="QB34" s="19"/>
      <c r="QC34" s="19"/>
      <c r="QD34" s="19"/>
      <c r="QE34" s="19"/>
      <c r="QF34" s="19"/>
      <c r="QG34" s="19"/>
      <c r="QH34" s="19"/>
      <c r="QI34" s="19"/>
      <c r="QJ34" s="19"/>
      <c r="QK34" s="19"/>
      <c r="QL34" s="19"/>
      <c r="QM34" s="19"/>
      <c r="QN34" s="19"/>
      <c r="QO34" s="19"/>
      <c r="QP34" s="19"/>
      <c r="QQ34" s="19"/>
      <c r="QR34" s="19"/>
      <c r="QS34" s="19"/>
      <c r="QT34" s="19"/>
      <c r="QU34" s="19"/>
      <c r="QV34" s="19"/>
      <c r="QW34" s="19"/>
      <c r="QX34" s="19"/>
      <c r="QY34" s="19"/>
      <c r="QZ34" s="19"/>
      <c r="RA34" s="19"/>
      <c r="RB34" s="19"/>
      <c r="RC34" s="19"/>
      <c r="RD34" s="19"/>
      <c r="RE34" s="19"/>
      <c r="RF34" s="19"/>
      <c r="RG34" s="19"/>
      <c r="RH34" s="19"/>
      <c r="RI34" s="19"/>
      <c r="RJ34" s="19"/>
      <c r="RK34" s="19"/>
      <c r="RL34" s="19"/>
      <c r="RM34" s="19"/>
      <c r="RN34" s="19"/>
      <c r="RO34" s="19"/>
      <c r="RP34" s="19"/>
      <c r="RQ34" s="19"/>
      <c r="RR34" s="19"/>
      <c r="RS34" s="19"/>
      <c r="RT34" s="19"/>
      <c r="RU34" s="19"/>
      <c r="RV34" s="19"/>
      <c r="RW34" s="19"/>
      <c r="RX34" s="19"/>
      <c r="RY34" s="19"/>
      <c r="RZ34" s="19"/>
      <c r="SA34" s="19"/>
      <c r="SB34" s="19"/>
      <c r="SC34" s="19"/>
      <c r="SD34" s="19"/>
      <c r="SE34" s="19"/>
      <c r="SF34" s="19"/>
      <c r="SG34" s="19"/>
      <c r="SH34" s="19"/>
      <c r="SI34" s="19"/>
      <c r="SJ34" s="19"/>
      <c r="SK34" s="19"/>
      <c r="SL34" s="19"/>
      <c r="SM34" s="19"/>
      <c r="SN34" s="19"/>
      <c r="SO34" s="19"/>
      <c r="SP34" s="19"/>
      <c r="SQ34" s="19"/>
      <c r="SR34" s="19"/>
      <c r="SS34" s="19"/>
      <c r="ST34" s="19"/>
      <c r="SU34" s="19"/>
      <c r="SV34" s="19"/>
      <c r="SW34" s="19"/>
      <c r="SX34" s="19"/>
      <c r="SY34" s="19"/>
      <c r="SZ34" s="19"/>
      <c r="TA34" s="19"/>
      <c r="TB34" s="19"/>
      <c r="TC34" s="19"/>
      <c r="TD34" s="19"/>
      <c r="TE34" s="19"/>
      <c r="TF34" s="19"/>
      <c r="TG34" s="19"/>
      <c r="TH34" s="19"/>
      <c r="TI34" s="19"/>
      <c r="TJ34" s="19"/>
      <c r="TK34" s="19"/>
      <c r="TL34" s="19"/>
      <c r="TM34" s="19"/>
      <c r="TN34" s="19"/>
      <c r="TO34" s="19"/>
      <c r="TP34" s="19"/>
      <c r="TQ34" s="19"/>
      <c r="TR34" s="19"/>
      <c r="TS34" s="19"/>
      <c r="TT34" s="19"/>
      <c r="TU34" s="19"/>
      <c r="TV34" s="19"/>
      <c r="TW34" s="19"/>
      <c r="TX34" s="19"/>
      <c r="TY34" s="19"/>
      <c r="TZ34" s="19"/>
      <c r="UA34" s="19"/>
      <c r="UB34" s="19"/>
      <c r="UC34" s="19"/>
      <c r="UD34" s="19"/>
      <c r="UE34" s="19"/>
      <c r="UF34" s="19"/>
      <c r="UG34" s="19"/>
      <c r="UH34" s="19"/>
      <c r="UI34" s="19"/>
      <c r="UJ34" s="19"/>
      <c r="UK34" s="19"/>
      <c r="UL34" s="19"/>
      <c r="UM34" s="19"/>
      <c r="UN34" s="19"/>
      <c r="UO34" s="19"/>
      <c r="UP34" s="19"/>
      <c r="UQ34" s="19"/>
      <c r="UR34" s="19"/>
      <c r="US34" s="19"/>
      <c r="UT34" s="19"/>
      <c r="UU34" s="19"/>
      <c r="UV34" s="19"/>
      <c r="UW34" s="19"/>
      <c r="UX34" s="19"/>
      <c r="UY34" s="19"/>
      <c r="UZ34" s="19"/>
      <c r="VA34" s="19"/>
      <c r="VB34" s="19"/>
      <c r="VC34" s="19"/>
      <c r="VD34" s="19"/>
      <c r="VE34" s="19"/>
      <c r="VF34" s="19"/>
      <c r="VG34" s="19"/>
      <c r="VH34" s="19"/>
      <c r="VI34" s="19"/>
      <c r="VJ34" s="19"/>
      <c r="VK34" s="19"/>
      <c r="VL34" s="19"/>
      <c r="VM34" s="19"/>
      <c r="VN34" s="19"/>
      <c r="VO34" s="19"/>
      <c r="VP34" s="19"/>
      <c r="VQ34" s="19"/>
      <c r="VR34" s="19"/>
      <c r="VS34" s="19"/>
      <c r="VT34" s="19"/>
      <c r="VU34" s="19"/>
      <c r="VV34" s="19"/>
      <c r="VW34" s="19"/>
      <c r="VX34" s="19"/>
      <c r="VY34" s="19"/>
      <c r="VZ34" s="19"/>
      <c r="WA34" s="19"/>
      <c r="WB34" s="19"/>
      <c r="WC34" s="19"/>
      <c r="WD34" s="19"/>
      <c r="WE34" s="19"/>
      <c r="WF34" s="19"/>
      <c r="WG34" s="19"/>
      <c r="WH34" s="19"/>
      <c r="WI34" s="19"/>
      <c r="WJ34" s="19"/>
      <c r="WK34" s="19"/>
      <c r="WL34" s="19"/>
      <c r="WM34" s="19"/>
      <c r="WN34" s="19"/>
      <c r="WO34" s="19"/>
      <c r="WP34" s="19"/>
      <c r="WQ34" s="19"/>
      <c r="WR34" s="19"/>
      <c r="WS34" s="19"/>
      <c r="WT34" s="19"/>
      <c r="WU34" s="19"/>
      <c r="WV34" s="19"/>
      <c r="WW34" s="19"/>
      <c r="WX34" s="19"/>
      <c r="WY34" s="19"/>
      <c r="WZ34" s="19"/>
      <c r="XA34" s="19"/>
      <c r="XB34" s="19"/>
      <c r="XC34" s="19"/>
      <c r="XD34" s="19"/>
      <c r="XE34" s="19"/>
      <c r="XF34" s="19"/>
      <c r="XG34" s="19"/>
      <c r="XH34" s="19"/>
      <c r="XI34" s="19"/>
      <c r="XJ34" s="19"/>
      <c r="XK34" s="19"/>
      <c r="XL34" s="19"/>
      <c r="XM34" s="19"/>
      <c r="XN34" s="19"/>
      <c r="XO34" s="19"/>
      <c r="XP34" s="19"/>
      <c r="XQ34" s="19"/>
      <c r="XR34" s="19"/>
      <c r="XS34" s="19"/>
      <c r="XT34" s="19"/>
      <c r="XU34" s="19"/>
      <c r="XV34" s="19"/>
      <c r="XW34" s="19"/>
      <c r="XX34" s="19"/>
      <c r="XY34" s="19"/>
      <c r="XZ34" s="19"/>
      <c r="YA34" s="19"/>
      <c r="YB34" s="19"/>
      <c r="YC34" s="19"/>
      <c r="YD34" s="19"/>
      <c r="YE34" s="19"/>
      <c r="YF34" s="19"/>
      <c r="YG34" s="19"/>
      <c r="YH34" s="19"/>
      <c r="YI34" s="19"/>
      <c r="YJ34" s="19"/>
      <c r="YK34" s="19"/>
      <c r="YL34" s="19"/>
      <c r="YM34" s="19"/>
      <c r="YN34" s="19"/>
      <c r="YO34" s="19"/>
      <c r="YP34" s="19"/>
      <c r="YQ34" s="19"/>
      <c r="YR34" s="19"/>
      <c r="YS34" s="19"/>
      <c r="YT34" s="19"/>
      <c r="YU34" s="19"/>
      <c r="YV34" s="19"/>
      <c r="YW34" s="19"/>
      <c r="YX34" s="19"/>
      <c r="YY34" s="19"/>
      <c r="YZ34" s="19"/>
      <c r="ZA34" s="19"/>
      <c r="ZB34" s="19"/>
      <c r="ZC34" s="19"/>
      <c r="ZD34" s="19"/>
      <c r="ZE34" s="19"/>
      <c r="ZF34" s="19"/>
      <c r="ZG34" s="19"/>
      <c r="ZH34" s="19"/>
      <c r="ZI34" s="19"/>
      <c r="ZJ34" s="19"/>
      <c r="ZK34" s="19"/>
      <c r="ZL34" s="19"/>
      <c r="ZM34" s="19"/>
      <c r="ZN34" s="19"/>
      <c r="ZO34" s="19"/>
      <c r="ZP34" s="19"/>
      <c r="ZQ34" s="19"/>
      <c r="ZR34" s="19"/>
      <c r="ZS34" s="19"/>
      <c r="ZT34" s="19"/>
      <c r="ZU34" s="19"/>
      <c r="ZV34" s="19"/>
      <c r="ZW34" s="19"/>
      <c r="ZX34" s="19"/>
      <c r="ZY34" s="19"/>
      <c r="ZZ34" s="19"/>
      <c r="AAA34" s="19"/>
      <c r="AAB34" s="19"/>
      <c r="AAC34" s="19"/>
      <c r="AAD34" s="19"/>
      <c r="AAE34" s="19"/>
      <c r="AAF34" s="19"/>
      <c r="AAG34" s="19"/>
      <c r="AAH34" s="19"/>
      <c r="AAI34" s="19"/>
      <c r="AAJ34" s="19"/>
      <c r="AAK34" s="19"/>
      <c r="AAL34" s="19"/>
      <c r="AAM34" s="19"/>
      <c r="AAN34" s="19"/>
      <c r="AAO34" s="19"/>
      <c r="AAP34" s="19"/>
      <c r="AAQ34" s="19"/>
      <c r="AAR34" s="19"/>
      <c r="AAS34" s="19"/>
      <c r="AAT34" s="19"/>
      <c r="AAU34" s="19"/>
      <c r="AAV34" s="19"/>
      <c r="AAW34" s="19"/>
      <c r="AAX34" s="19"/>
      <c r="AAY34" s="19"/>
      <c r="AAZ34" s="19"/>
      <c r="ABA34" s="19"/>
      <c r="ABB34" s="19"/>
      <c r="ABC34" s="19"/>
      <c r="ABD34" s="19"/>
      <c r="ABE34" s="19"/>
      <c r="ABF34" s="19"/>
      <c r="ABG34" s="19"/>
      <c r="ABH34" s="19"/>
      <c r="ABI34" s="19"/>
      <c r="ABJ34" s="19"/>
      <c r="ABK34" s="19"/>
      <c r="ABL34" s="19"/>
      <c r="ABM34" s="19"/>
      <c r="ABN34" s="19"/>
      <c r="ABO34" s="19"/>
      <c r="ABP34" s="19"/>
      <c r="ABQ34" s="19"/>
      <c r="ABR34" s="19"/>
      <c r="ABS34" s="19"/>
      <c r="ABT34" s="19"/>
      <c r="ABU34" s="19"/>
      <c r="ABV34" s="19"/>
      <c r="ABW34" s="19"/>
      <c r="ABX34" s="19"/>
      <c r="ABY34" s="19"/>
      <c r="ABZ34" s="19"/>
      <c r="ACA34" s="19"/>
      <c r="ACB34" s="19"/>
      <c r="ACC34" s="19"/>
      <c r="ACD34" s="19"/>
      <c r="ACE34" s="19"/>
      <c r="ACF34" s="19"/>
      <c r="ACG34" s="19"/>
      <c r="ACH34" s="19"/>
      <c r="ACI34" s="19"/>
      <c r="ACJ34" s="19"/>
      <c r="ACK34" s="19"/>
      <c r="ACL34" s="19"/>
      <c r="ACM34" s="19"/>
      <c r="ACN34" s="19"/>
      <c r="ACO34" s="19"/>
      <c r="ACP34" s="19"/>
      <c r="ACQ34" s="19"/>
      <c r="ACR34" s="19"/>
      <c r="ACS34" s="19"/>
      <c r="ACT34" s="19"/>
      <c r="ACU34" s="19"/>
      <c r="ACV34" s="19"/>
      <c r="ACW34" s="19"/>
      <c r="ACX34" s="19"/>
      <c r="ACY34" s="19"/>
      <c r="ACZ34" s="19"/>
      <c r="ADA34" s="19"/>
      <c r="ADB34" s="19"/>
      <c r="ADC34" s="19"/>
      <c r="ADD34" s="19"/>
      <c r="ADE34" s="19"/>
      <c r="ADF34" s="19"/>
      <c r="ADG34" s="19"/>
      <c r="ADH34" s="19"/>
      <c r="ADI34" s="19"/>
      <c r="ADJ34" s="19"/>
      <c r="ADK34" s="19"/>
      <c r="ADL34" s="19"/>
      <c r="ADM34" s="19"/>
      <c r="ADN34" s="19"/>
      <c r="ADO34" s="19"/>
      <c r="ADP34" s="19"/>
      <c r="ADQ34" s="19"/>
      <c r="ADR34" s="19"/>
      <c r="ADS34" s="19"/>
      <c r="ADT34" s="19"/>
      <c r="ADU34" s="19"/>
      <c r="ADV34" s="19"/>
      <c r="ADW34" s="19"/>
      <c r="ADX34" s="19"/>
      <c r="ADY34" s="19"/>
      <c r="ADZ34" s="19"/>
      <c r="AEA34" s="19"/>
      <c r="AEB34" s="19"/>
      <c r="AEC34" s="19"/>
      <c r="AED34" s="19"/>
      <c r="AEE34" s="19"/>
      <c r="AEF34" s="19"/>
      <c r="AEG34" s="19"/>
      <c r="AEH34" s="19"/>
      <c r="AEI34" s="19"/>
      <c r="AEJ34" s="19"/>
      <c r="AEK34" s="19"/>
      <c r="AEL34" s="19"/>
      <c r="AEM34" s="19"/>
      <c r="AEN34" s="19"/>
      <c r="AEO34" s="19"/>
      <c r="AEP34" s="19"/>
      <c r="AEQ34" s="19"/>
      <c r="AER34" s="19"/>
      <c r="AES34" s="19"/>
      <c r="AET34" s="19"/>
      <c r="AEU34" s="19"/>
      <c r="AEV34" s="19"/>
      <c r="AEW34" s="19"/>
      <c r="AEX34" s="19"/>
      <c r="AEY34" s="19"/>
      <c r="AEZ34" s="19"/>
      <c r="AFA34" s="19"/>
      <c r="AFB34" s="19"/>
      <c r="AFC34" s="19"/>
      <c r="AFD34" s="19"/>
      <c r="AFE34" s="19"/>
      <c r="AFF34" s="19"/>
      <c r="AFG34" s="19"/>
      <c r="AFH34" s="19"/>
      <c r="AFI34" s="19"/>
      <c r="AFJ34" s="19"/>
      <c r="AFK34" s="19"/>
      <c r="AFL34" s="19"/>
      <c r="AFM34" s="19"/>
      <c r="AFN34" s="19"/>
      <c r="AFO34" s="19"/>
      <c r="AFP34" s="19"/>
      <c r="AFQ34" s="19"/>
      <c r="AFR34" s="19"/>
      <c r="AFS34" s="19"/>
      <c r="AFT34" s="19"/>
      <c r="AFU34" s="19"/>
      <c r="AFV34" s="19"/>
      <c r="AFW34" s="19"/>
      <c r="AFX34" s="19"/>
      <c r="AFY34" s="19"/>
      <c r="AFZ34" s="19"/>
      <c r="AGA34" s="19"/>
      <c r="AGB34" s="19"/>
      <c r="AGC34" s="19"/>
      <c r="AGD34" s="19"/>
      <c r="AGE34" s="19"/>
      <c r="AGF34" s="19"/>
      <c r="AGG34" s="19"/>
      <c r="AGH34" s="19"/>
      <c r="AGI34" s="19"/>
      <c r="AGJ34" s="19"/>
      <c r="AGK34" s="19"/>
      <c r="AGL34" s="19"/>
      <c r="AGM34" s="19"/>
      <c r="AGN34" s="19"/>
      <c r="AGO34" s="19"/>
      <c r="AGP34" s="19"/>
      <c r="AGQ34" s="19"/>
      <c r="AGR34" s="19"/>
      <c r="AGS34" s="19"/>
      <c r="AGT34" s="19"/>
      <c r="AGU34" s="19"/>
      <c r="AGV34" s="19"/>
      <c r="AGW34" s="19"/>
      <c r="AGX34" s="19"/>
      <c r="AGY34" s="19"/>
      <c r="AGZ34" s="19"/>
      <c r="AHA34" s="19"/>
      <c r="AHB34" s="19"/>
      <c r="AHC34" s="19"/>
      <c r="AHD34" s="19"/>
      <c r="AHE34" s="19"/>
      <c r="AHF34" s="19"/>
      <c r="AHG34" s="19"/>
      <c r="AHH34" s="19"/>
      <c r="AHI34" s="19"/>
      <c r="AHJ34" s="19"/>
      <c r="AHK34" s="19"/>
      <c r="AHL34" s="19"/>
      <c r="AHM34" s="19"/>
      <c r="AHN34" s="19"/>
      <c r="AHO34" s="19"/>
      <c r="AHP34" s="19"/>
      <c r="AHQ34" s="19"/>
      <c r="AHR34" s="19"/>
      <c r="AHS34" s="19"/>
      <c r="AHT34" s="19"/>
      <c r="AHU34" s="19"/>
      <c r="AHV34" s="19"/>
      <c r="AHW34" s="19"/>
      <c r="AHX34" s="19"/>
      <c r="AHY34" s="19"/>
      <c r="AHZ34" s="19"/>
      <c r="AIA34" s="19"/>
      <c r="AIB34" s="19"/>
      <c r="AIC34" s="19"/>
      <c r="AID34" s="19"/>
      <c r="AIE34" s="19"/>
      <c r="AIF34" s="19"/>
      <c r="AIG34" s="19"/>
      <c r="AIH34" s="19"/>
      <c r="AII34" s="19"/>
      <c r="AIJ34" s="19"/>
      <c r="AIK34" s="19"/>
      <c r="AIL34" s="19"/>
      <c r="AIM34" s="19"/>
      <c r="AIN34" s="19"/>
      <c r="AIO34" s="19"/>
      <c r="AIP34" s="19"/>
      <c r="AIQ34" s="19"/>
      <c r="AIR34" s="19"/>
      <c r="AIS34" s="19"/>
      <c r="AIT34" s="19"/>
      <c r="AIU34" s="19"/>
      <c r="AIV34" s="19"/>
      <c r="AIW34" s="19"/>
      <c r="AIX34" s="19"/>
      <c r="AIY34" s="19"/>
      <c r="AIZ34" s="19"/>
      <c r="AJA34" s="19"/>
      <c r="AJB34" s="19"/>
      <c r="AJC34" s="19"/>
      <c r="AJD34" s="19"/>
      <c r="AJE34" s="19"/>
      <c r="AJF34" s="19"/>
      <c r="AJG34" s="19"/>
      <c r="AJH34" s="19"/>
      <c r="AJI34" s="19"/>
      <c r="AJJ34" s="19"/>
      <c r="AJK34" s="19"/>
      <c r="AJL34" s="19"/>
      <c r="AJM34" s="19"/>
      <c r="AJN34" s="19"/>
      <c r="AJO34" s="19"/>
      <c r="AJP34" s="19"/>
      <c r="AJQ34" s="19"/>
      <c r="AJR34" s="19"/>
      <c r="AJS34" s="19"/>
      <c r="AJT34" s="19"/>
      <c r="AJU34" s="19"/>
      <c r="AJV34" s="19"/>
      <c r="AJW34" s="19"/>
      <c r="AJX34" s="19"/>
      <c r="AJY34" s="19"/>
      <c r="AJZ34" s="19"/>
      <c r="AKA34" s="19"/>
      <c r="AKB34" s="19"/>
      <c r="AKC34" s="19"/>
      <c r="AKD34" s="19"/>
      <c r="AKE34" s="19"/>
      <c r="AKF34" s="19"/>
      <c r="AKG34" s="19"/>
      <c r="AKH34" s="19"/>
      <c r="AKI34" s="19"/>
      <c r="AKJ34" s="19"/>
      <c r="AKK34" s="19"/>
      <c r="AKL34" s="19"/>
      <c r="AKM34" s="19"/>
      <c r="AKN34" s="19"/>
      <c r="AKO34" s="19"/>
      <c r="AKP34" s="19"/>
      <c r="AKQ34" s="19"/>
      <c r="AKR34" s="19"/>
      <c r="AKS34" s="19"/>
      <c r="AKT34" s="19"/>
      <c r="AKU34" s="19"/>
      <c r="AKV34" s="19"/>
      <c r="AKW34" s="19"/>
      <c r="AKX34" s="19"/>
      <c r="AKY34" s="19"/>
      <c r="AKZ34" s="19"/>
      <c r="ALA34" s="19"/>
      <c r="ALB34" s="19"/>
      <c r="ALC34" s="19"/>
      <c r="ALD34" s="19"/>
      <c r="ALE34" s="19"/>
      <c r="ALF34" s="19"/>
      <c r="ALG34" s="19"/>
      <c r="ALH34" s="19"/>
      <c r="ALI34" s="19"/>
      <c r="ALJ34" s="19"/>
      <c r="ALK34" s="19"/>
      <c r="ALL34" s="19"/>
      <c r="ALM34" s="19"/>
      <c r="ALN34" s="19"/>
      <c r="ALO34" s="19"/>
      <c r="ALP34" s="19"/>
      <c r="ALQ34" s="19"/>
      <c r="ALR34" s="19"/>
      <c r="ALS34" s="19"/>
      <c r="ALT34" s="19"/>
      <c r="ALU34" s="19"/>
      <c r="ALV34" s="19"/>
      <c r="ALW34" s="19"/>
      <c r="ALX34" s="19"/>
      <c r="ALY34" s="19"/>
      <c r="ALZ34" s="19"/>
      <c r="AMA34" s="19"/>
    </row>
    <row r="35" spans="1:1015">
      <c r="A35" s="37">
        <f t="shared" si="3"/>
        <v>31</v>
      </c>
      <c r="B35" s="38">
        <v>96600</v>
      </c>
      <c r="C35" s="41">
        <f t="shared" si="4"/>
        <v>1498</v>
      </c>
      <c r="D35" s="39">
        <f t="shared" si="7"/>
        <v>2996</v>
      </c>
      <c r="E35" s="41">
        <f t="shared" si="1"/>
        <v>4494</v>
      </c>
      <c r="F35" s="47">
        <f t="shared" si="2"/>
        <v>5992</v>
      </c>
      <c r="G35" s="72">
        <f t="shared" si="5"/>
        <v>4735</v>
      </c>
      <c r="H35" s="73">
        <f t="shared" si="6"/>
        <v>789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9"/>
      <c r="NK35" s="19"/>
      <c r="NL35" s="19"/>
      <c r="NM35" s="19"/>
      <c r="NN35" s="19"/>
      <c r="NO35" s="19"/>
      <c r="NP35" s="19"/>
      <c r="NQ35" s="19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9"/>
      <c r="SE35" s="19"/>
      <c r="SF35" s="19"/>
      <c r="SG35" s="19"/>
      <c r="SH35" s="19"/>
      <c r="SI35" s="19"/>
      <c r="SJ35" s="19"/>
      <c r="SK35" s="19"/>
      <c r="SL35" s="19"/>
      <c r="SM35" s="19"/>
      <c r="SN35" s="19"/>
      <c r="SO35" s="19"/>
      <c r="SP35" s="19"/>
      <c r="SQ35" s="19"/>
      <c r="SR35" s="19"/>
      <c r="SS35" s="19"/>
      <c r="ST35" s="19"/>
      <c r="SU35" s="19"/>
      <c r="SV35" s="19"/>
      <c r="SW35" s="19"/>
      <c r="SX35" s="19"/>
      <c r="SY35" s="19"/>
      <c r="SZ35" s="19"/>
      <c r="TA35" s="19"/>
      <c r="TB35" s="19"/>
      <c r="TC35" s="19"/>
      <c r="TD35" s="19"/>
      <c r="TE35" s="19"/>
      <c r="TF35" s="19"/>
      <c r="TG35" s="19"/>
      <c r="TH35" s="19"/>
      <c r="TI35" s="19"/>
      <c r="TJ35" s="19"/>
      <c r="TK35" s="19"/>
      <c r="TL35" s="19"/>
      <c r="TM35" s="19"/>
      <c r="TN35" s="19"/>
      <c r="TO35" s="19"/>
      <c r="TP35" s="19"/>
      <c r="TQ35" s="19"/>
      <c r="TR35" s="19"/>
      <c r="TS35" s="19"/>
      <c r="TT35" s="19"/>
      <c r="TU35" s="19"/>
      <c r="TV35" s="19"/>
      <c r="TW35" s="19"/>
      <c r="TX35" s="19"/>
      <c r="TY35" s="19"/>
      <c r="TZ35" s="19"/>
      <c r="UA35" s="19"/>
      <c r="UB35" s="19"/>
      <c r="UC35" s="19"/>
      <c r="UD35" s="19"/>
      <c r="UE35" s="19"/>
      <c r="UF35" s="19"/>
      <c r="UG35" s="19"/>
      <c r="UH35" s="19"/>
      <c r="UI35" s="19"/>
      <c r="UJ35" s="19"/>
      <c r="UK35" s="19"/>
      <c r="UL35" s="19"/>
      <c r="UM35" s="19"/>
      <c r="UN35" s="19"/>
      <c r="UO35" s="19"/>
      <c r="UP35" s="19"/>
      <c r="UQ35" s="19"/>
      <c r="UR35" s="19"/>
      <c r="US35" s="19"/>
      <c r="UT35" s="19"/>
      <c r="UU35" s="19"/>
      <c r="UV35" s="19"/>
      <c r="UW35" s="19"/>
      <c r="UX35" s="19"/>
      <c r="UY35" s="19"/>
      <c r="UZ35" s="19"/>
      <c r="VA35" s="19"/>
      <c r="VB35" s="19"/>
      <c r="VC35" s="19"/>
      <c r="VD35" s="19"/>
      <c r="VE35" s="19"/>
      <c r="VF35" s="19"/>
      <c r="VG35" s="19"/>
      <c r="VH35" s="19"/>
      <c r="VI35" s="19"/>
      <c r="VJ35" s="19"/>
      <c r="VK35" s="19"/>
      <c r="VL35" s="19"/>
      <c r="VM35" s="19"/>
      <c r="VN35" s="19"/>
      <c r="VO35" s="19"/>
      <c r="VP35" s="19"/>
      <c r="VQ35" s="19"/>
      <c r="VR35" s="19"/>
      <c r="VS35" s="19"/>
      <c r="VT35" s="19"/>
      <c r="VU35" s="19"/>
      <c r="VV35" s="19"/>
      <c r="VW35" s="19"/>
      <c r="VX35" s="19"/>
      <c r="VY35" s="19"/>
      <c r="VZ35" s="19"/>
      <c r="WA35" s="19"/>
      <c r="WB35" s="19"/>
      <c r="WC35" s="19"/>
      <c r="WD35" s="19"/>
      <c r="WE35" s="19"/>
      <c r="WF35" s="19"/>
      <c r="WG35" s="19"/>
      <c r="WH35" s="19"/>
      <c r="WI35" s="19"/>
      <c r="WJ35" s="19"/>
      <c r="WK35" s="19"/>
      <c r="WL35" s="19"/>
      <c r="WM35" s="19"/>
      <c r="WN35" s="19"/>
      <c r="WO35" s="19"/>
      <c r="WP35" s="19"/>
      <c r="WQ35" s="19"/>
      <c r="WR35" s="19"/>
      <c r="WS35" s="19"/>
      <c r="WT35" s="19"/>
      <c r="WU35" s="19"/>
      <c r="WV35" s="19"/>
      <c r="WW35" s="19"/>
      <c r="WX35" s="19"/>
      <c r="WY35" s="19"/>
      <c r="WZ35" s="19"/>
      <c r="XA35" s="19"/>
      <c r="XB35" s="19"/>
      <c r="XC35" s="19"/>
      <c r="XD35" s="19"/>
      <c r="XE35" s="19"/>
      <c r="XF35" s="19"/>
      <c r="XG35" s="19"/>
      <c r="XH35" s="19"/>
      <c r="XI35" s="19"/>
      <c r="XJ35" s="19"/>
      <c r="XK35" s="19"/>
      <c r="XL35" s="19"/>
      <c r="XM35" s="19"/>
      <c r="XN35" s="19"/>
      <c r="XO35" s="19"/>
      <c r="XP35" s="19"/>
      <c r="XQ35" s="19"/>
      <c r="XR35" s="19"/>
      <c r="XS35" s="19"/>
      <c r="XT35" s="19"/>
      <c r="XU35" s="19"/>
      <c r="XV35" s="19"/>
      <c r="XW35" s="19"/>
      <c r="XX35" s="19"/>
      <c r="XY35" s="19"/>
      <c r="XZ35" s="19"/>
      <c r="YA35" s="19"/>
      <c r="YB35" s="19"/>
      <c r="YC35" s="19"/>
      <c r="YD35" s="19"/>
      <c r="YE35" s="19"/>
      <c r="YF35" s="19"/>
      <c r="YG35" s="19"/>
      <c r="YH35" s="19"/>
      <c r="YI35" s="19"/>
      <c r="YJ35" s="19"/>
      <c r="YK35" s="19"/>
      <c r="YL35" s="19"/>
      <c r="YM35" s="19"/>
      <c r="YN35" s="19"/>
      <c r="YO35" s="19"/>
      <c r="YP35" s="19"/>
      <c r="YQ35" s="19"/>
      <c r="YR35" s="19"/>
      <c r="YS35" s="19"/>
      <c r="YT35" s="19"/>
      <c r="YU35" s="19"/>
      <c r="YV35" s="19"/>
      <c r="YW35" s="19"/>
      <c r="YX35" s="19"/>
      <c r="YY35" s="19"/>
      <c r="YZ35" s="19"/>
      <c r="ZA35" s="19"/>
      <c r="ZB35" s="19"/>
      <c r="ZC35" s="19"/>
      <c r="ZD35" s="19"/>
      <c r="ZE35" s="19"/>
      <c r="ZF35" s="19"/>
      <c r="ZG35" s="19"/>
      <c r="ZH35" s="19"/>
      <c r="ZI35" s="19"/>
      <c r="ZJ35" s="19"/>
      <c r="ZK35" s="19"/>
      <c r="ZL35" s="19"/>
      <c r="ZM35" s="19"/>
      <c r="ZN35" s="19"/>
      <c r="ZO35" s="19"/>
      <c r="ZP35" s="19"/>
      <c r="ZQ35" s="19"/>
      <c r="ZR35" s="19"/>
      <c r="ZS35" s="19"/>
      <c r="ZT35" s="19"/>
      <c r="ZU35" s="19"/>
      <c r="ZV35" s="19"/>
      <c r="ZW35" s="19"/>
      <c r="ZX35" s="19"/>
      <c r="ZY35" s="19"/>
      <c r="ZZ35" s="19"/>
      <c r="AAA35" s="19"/>
      <c r="AAB35" s="19"/>
      <c r="AAC35" s="19"/>
      <c r="AAD35" s="19"/>
      <c r="AAE35" s="19"/>
      <c r="AAF35" s="19"/>
      <c r="AAG35" s="19"/>
      <c r="AAH35" s="19"/>
      <c r="AAI35" s="19"/>
      <c r="AAJ35" s="19"/>
      <c r="AAK35" s="19"/>
      <c r="AAL35" s="19"/>
      <c r="AAM35" s="19"/>
      <c r="AAN35" s="19"/>
      <c r="AAO35" s="19"/>
      <c r="AAP35" s="19"/>
      <c r="AAQ35" s="19"/>
      <c r="AAR35" s="19"/>
      <c r="AAS35" s="19"/>
      <c r="AAT35" s="19"/>
      <c r="AAU35" s="19"/>
      <c r="AAV35" s="19"/>
      <c r="AAW35" s="19"/>
      <c r="AAX35" s="19"/>
      <c r="AAY35" s="19"/>
      <c r="AAZ35" s="19"/>
      <c r="ABA35" s="19"/>
      <c r="ABB35" s="19"/>
      <c r="ABC35" s="19"/>
      <c r="ABD35" s="19"/>
      <c r="ABE35" s="19"/>
      <c r="ABF35" s="19"/>
      <c r="ABG35" s="19"/>
      <c r="ABH35" s="19"/>
      <c r="ABI35" s="19"/>
      <c r="ABJ35" s="19"/>
      <c r="ABK35" s="19"/>
      <c r="ABL35" s="19"/>
      <c r="ABM35" s="19"/>
      <c r="ABN35" s="19"/>
      <c r="ABO35" s="19"/>
      <c r="ABP35" s="19"/>
      <c r="ABQ35" s="19"/>
      <c r="ABR35" s="19"/>
      <c r="ABS35" s="19"/>
      <c r="ABT35" s="19"/>
      <c r="ABU35" s="19"/>
      <c r="ABV35" s="19"/>
      <c r="ABW35" s="19"/>
      <c r="ABX35" s="19"/>
      <c r="ABY35" s="19"/>
      <c r="ABZ35" s="19"/>
      <c r="ACA35" s="19"/>
      <c r="ACB35" s="19"/>
      <c r="ACC35" s="19"/>
      <c r="ACD35" s="19"/>
      <c r="ACE35" s="19"/>
      <c r="ACF35" s="19"/>
      <c r="ACG35" s="19"/>
      <c r="ACH35" s="19"/>
      <c r="ACI35" s="19"/>
      <c r="ACJ35" s="19"/>
      <c r="ACK35" s="19"/>
      <c r="ACL35" s="19"/>
      <c r="ACM35" s="19"/>
      <c r="ACN35" s="19"/>
      <c r="ACO35" s="19"/>
      <c r="ACP35" s="19"/>
      <c r="ACQ35" s="19"/>
      <c r="ACR35" s="19"/>
      <c r="ACS35" s="19"/>
      <c r="ACT35" s="19"/>
      <c r="ACU35" s="19"/>
      <c r="ACV35" s="19"/>
      <c r="ACW35" s="19"/>
      <c r="ACX35" s="19"/>
      <c r="ACY35" s="19"/>
      <c r="ACZ35" s="19"/>
      <c r="ADA35" s="19"/>
      <c r="ADB35" s="19"/>
      <c r="ADC35" s="19"/>
      <c r="ADD35" s="19"/>
      <c r="ADE35" s="19"/>
      <c r="ADF35" s="19"/>
      <c r="ADG35" s="19"/>
      <c r="ADH35" s="19"/>
      <c r="ADI35" s="19"/>
      <c r="ADJ35" s="19"/>
      <c r="ADK35" s="19"/>
      <c r="ADL35" s="19"/>
      <c r="ADM35" s="19"/>
      <c r="ADN35" s="19"/>
      <c r="ADO35" s="19"/>
      <c r="ADP35" s="19"/>
      <c r="ADQ35" s="19"/>
      <c r="ADR35" s="19"/>
      <c r="ADS35" s="19"/>
      <c r="ADT35" s="19"/>
      <c r="ADU35" s="19"/>
      <c r="ADV35" s="19"/>
      <c r="ADW35" s="19"/>
      <c r="ADX35" s="19"/>
      <c r="ADY35" s="19"/>
      <c r="ADZ35" s="19"/>
      <c r="AEA35" s="19"/>
      <c r="AEB35" s="19"/>
      <c r="AEC35" s="19"/>
      <c r="AED35" s="19"/>
      <c r="AEE35" s="19"/>
      <c r="AEF35" s="19"/>
      <c r="AEG35" s="19"/>
      <c r="AEH35" s="19"/>
      <c r="AEI35" s="19"/>
      <c r="AEJ35" s="19"/>
      <c r="AEK35" s="19"/>
      <c r="AEL35" s="19"/>
      <c r="AEM35" s="19"/>
      <c r="AEN35" s="19"/>
      <c r="AEO35" s="19"/>
      <c r="AEP35" s="19"/>
      <c r="AEQ35" s="19"/>
      <c r="AER35" s="19"/>
      <c r="AES35" s="19"/>
      <c r="AET35" s="19"/>
      <c r="AEU35" s="19"/>
      <c r="AEV35" s="19"/>
      <c r="AEW35" s="19"/>
      <c r="AEX35" s="19"/>
      <c r="AEY35" s="19"/>
      <c r="AEZ35" s="19"/>
      <c r="AFA35" s="19"/>
      <c r="AFB35" s="19"/>
      <c r="AFC35" s="19"/>
      <c r="AFD35" s="19"/>
      <c r="AFE35" s="19"/>
      <c r="AFF35" s="19"/>
      <c r="AFG35" s="19"/>
      <c r="AFH35" s="19"/>
      <c r="AFI35" s="19"/>
      <c r="AFJ35" s="19"/>
      <c r="AFK35" s="19"/>
      <c r="AFL35" s="19"/>
      <c r="AFM35" s="19"/>
      <c r="AFN35" s="19"/>
      <c r="AFO35" s="19"/>
      <c r="AFP35" s="19"/>
      <c r="AFQ35" s="19"/>
      <c r="AFR35" s="19"/>
      <c r="AFS35" s="19"/>
      <c r="AFT35" s="19"/>
      <c r="AFU35" s="19"/>
      <c r="AFV35" s="19"/>
      <c r="AFW35" s="19"/>
      <c r="AFX35" s="19"/>
      <c r="AFY35" s="19"/>
      <c r="AFZ35" s="19"/>
      <c r="AGA35" s="19"/>
      <c r="AGB35" s="19"/>
      <c r="AGC35" s="19"/>
      <c r="AGD35" s="19"/>
      <c r="AGE35" s="19"/>
      <c r="AGF35" s="19"/>
      <c r="AGG35" s="19"/>
      <c r="AGH35" s="19"/>
      <c r="AGI35" s="19"/>
      <c r="AGJ35" s="19"/>
      <c r="AGK35" s="19"/>
      <c r="AGL35" s="19"/>
      <c r="AGM35" s="19"/>
      <c r="AGN35" s="19"/>
      <c r="AGO35" s="19"/>
      <c r="AGP35" s="19"/>
      <c r="AGQ35" s="19"/>
      <c r="AGR35" s="19"/>
      <c r="AGS35" s="19"/>
      <c r="AGT35" s="19"/>
      <c r="AGU35" s="19"/>
      <c r="AGV35" s="19"/>
      <c r="AGW35" s="19"/>
      <c r="AGX35" s="19"/>
      <c r="AGY35" s="19"/>
      <c r="AGZ35" s="19"/>
      <c r="AHA35" s="19"/>
      <c r="AHB35" s="19"/>
      <c r="AHC35" s="19"/>
      <c r="AHD35" s="19"/>
      <c r="AHE35" s="19"/>
      <c r="AHF35" s="19"/>
      <c r="AHG35" s="19"/>
      <c r="AHH35" s="19"/>
      <c r="AHI35" s="19"/>
      <c r="AHJ35" s="19"/>
      <c r="AHK35" s="19"/>
      <c r="AHL35" s="19"/>
      <c r="AHM35" s="19"/>
      <c r="AHN35" s="19"/>
      <c r="AHO35" s="19"/>
      <c r="AHP35" s="19"/>
      <c r="AHQ35" s="19"/>
      <c r="AHR35" s="19"/>
      <c r="AHS35" s="19"/>
      <c r="AHT35" s="19"/>
      <c r="AHU35" s="19"/>
      <c r="AHV35" s="19"/>
      <c r="AHW35" s="19"/>
      <c r="AHX35" s="19"/>
      <c r="AHY35" s="19"/>
      <c r="AHZ35" s="19"/>
      <c r="AIA35" s="19"/>
      <c r="AIB35" s="19"/>
      <c r="AIC35" s="19"/>
      <c r="AID35" s="19"/>
      <c r="AIE35" s="19"/>
      <c r="AIF35" s="19"/>
      <c r="AIG35" s="19"/>
      <c r="AIH35" s="19"/>
      <c r="AII35" s="19"/>
      <c r="AIJ35" s="19"/>
      <c r="AIK35" s="19"/>
      <c r="AIL35" s="19"/>
      <c r="AIM35" s="19"/>
      <c r="AIN35" s="19"/>
      <c r="AIO35" s="19"/>
      <c r="AIP35" s="19"/>
      <c r="AIQ35" s="19"/>
      <c r="AIR35" s="19"/>
      <c r="AIS35" s="19"/>
      <c r="AIT35" s="19"/>
      <c r="AIU35" s="19"/>
      <c r="AIV35" s="19"/>
      <c r="AIW35" s="19"/>
      <c r="AIX35" s="19"/>
      <c r="AIY35" s="19"/>
      <c r="AIZ35" s="19"/>
      <c r="AJA35" s="19"/>
      <c r="AJB35" s="19"/>
      <c r="AJC35" s="19"/>
      <c r="AJD35" s="19"/>
      <c r="AJE35" s="19"/>
      <c r="AJF35" s="19"/>
      <c r="AJG35" s="19"/>
      <c r="AJH35" s="19"/>
      <c r="AJI35" s="19"/>
      <c r="AJJ35" s="19"/>
      <c r="AJK35" s="19"/>
      <c r="AJL35" s="19"/>
      <c r="AJM35" s="19"/>
      <c r="AJN35" s="19"/>
      <c r="AJO35" s="19"/>
      <c r="AJP35" s="19"/>
      <c r="AJQ35" s="19"/>
      <c r="AJR35" s="19"/>
      <c r="AJS35" s="19"/>
      <c r="AJT35" s="19"/>
      <c r="AJU35" s="19"/>
      <c r="AJV35" s="19"/>
      <c r="AJW35" s="19"/>
      <c r="AJX35" s="19"/>
      <c r="AJY35" s="19"/>
      <c r="AJZ35" s="19"/>
      <c r="AKA35" s="19"/>
      <c r="AKB35" s="19"/>
      <c r="AKC35" s="19"/>
      <c r="AKD35" s="19"/>
      <c r="AKE35" s="19"/>
      <c r="AKF35" s="19"/>
      <c r="AKG35" s="19"/>
      <c r="AKH35" s="19"/>
      <c r="AKI35" s="19"/>
      <c r="AKJ35" s="19"/>
      <c r="AKK35" s="19"/>
      <c r="AKL35" s="19"/>
      <c r="AKM35" s="19"/>
      <c r="AKN35" s="19"/>
      <c r="AKO35" s="19"/>
      <c r="AKP35" s="19"/>
      <c r="AKQ35" s="19"/>
      <c r="AKR35" s="19"/>
      <c r="AKS35" s="19"/>
      <c r="AKT35" s="19"/>
      <c r="AKU35" s="19"/>
      <c r="AKV35" s="19"/>
      <c r="AKW35" s="19"/>
      <c r="AKX35" s="19"/>
      <c r="AKY35" s="19"/>
      <c r="AKZ35" s="19"/>
      <c r="ALA35" s="19"/>
      <c r="ALB35" s="19"/>
      <c r="ALC35" s="19"/>
      <c r="ALD35" s="19"/>
      <c r="ALE35" s="19"/>
      <c r="ALF35" s="19"/>
      <c r="ALG35" s="19"/>
      <c r="ALH35" s="19"/>
      <c r="ALI35" s="19"/>
      <c r="ALJ35" s="19"/>
      <c r="ALK35" s="19"/>
      <c r="ALL35" s="19"/>
      <c r="ALM35" s="19"/>
      <c r="ALN35" s="19"/>
      <c r="ALO35" s="19"/>
      <c r="ALP35" s="19"/>
      <c r="ALQ35" s="19"/>
      <c r="ALR35" s="19"/>
      <c r="ALS35" s="19"/>
      <c r="ALT35" s="19"/>
      <c r="ALU35" s="19"/>
      <c r="ALV35" s="19"/>
      <c r="ALW35" s="19"/>
      <c r="ALX35" s="19"/>
      <c r="ALY35" s="19"/>
      <c r="ALZ35" s="19"/>
      <c r="AMA35" s="19"/>
    </row>
    <row r="36" spans="1:1015">
      <c r="A36" s="37">
        <f t="shared" si="3"/>
        <v>32</v>
      </c>
      <c r="B36" s="38">
        <v>101100</v>
      </c>
      <c r="C36" s="41">
        <f t="shared" si="4"/>
        <v>1568</v>
      </c>
      <c r="D36" s="39">
        <f t="shared" si="7"/>
        <v>3136</v>
      </c>
      <c r="E36" s="41">
        <f t="shared" si="1"/>
        <v>4704</v>
      </c>
      <c r="F36" s="47">
        <f t="shared" si="2"/>
        <v>6272</v>
      </c>
      <c r="G36" s="72">
        <f t="shared" si="5"/>
        <v>4955</v>
      </c>
      <c r="H36" s="73">
        <f t="shared" si="6"/>
        <v>826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9"/>
      <c r="NK36" s="19"/>
      <c r="NL36" s="19"/>
      <c r="NM36" s="19"/>
      <c r="NN36" s="19"/>
      <c r="NO36" s="19"/>
      <c r="NP36" s="19"/>
      <c r="NQ36" s="19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9"/>
      <c r="SE36" s="19"/>
      <c r="SF36" s="19"/>
      <c r="SG36" s="19"/>
      <c r="SH36" s="19"/>
      <c r="SI36" s="19"/>
      <c r="SJ36" s="19"/>
      <c r="SK36" s="19"/>
      <c r="SL36" s="19"/>
      <c r="SM36" s="19"/>
      <c r="SN36" s="19"/>
      <c r="SO36" s="19"/>
      <c r="SP36" s="19"/>
      <c r="SQ36" s="19"/>
      <c r="SR36" s="19"/>
      <c r="SS36" s="19"/>
      <c r="ST36" s="19"/>
      <c r="SU36" s="19"/>
      <c r="SV36" s="19"/>
      <c r="SW36" s="19"/>
      <c r="SX36" s="19"/>
      <c r="SY36" s="19"/>
      <c r="SZ36" s="19"/>
      <c r="TA36" s="19"/>
      <c r="TB36" s="19"/>
      <c r="TC36" s="19"/>
      <c r="TD36" s="19"/>
      <c r="TE36" s="19"/>
      <c r="TF36" s="19"/>
      <c r="TG36" s="19"/>
      <c r="TH36" s="19"/>
      <c r="TI36" s="19"/>
      <c r="TJ36" s="19"/>
      <c r="TK36" s="19"/>
      <c r="TL36" s="19"/>
      <c r="TM36" s="19"/>
      <c r="TN36" s="19"/>
      <c r="TO36" s="19"/>
      <c r="TP36" s="19"/>
      <c r="TQ36" s="19"/>
      <c r="TR36" s="19"/>
      <c r="TS36" s="19"/>
      <c r="TT36" s="19"/>
      <c r="TU36" s="19"/>
      <c r="TV36" s="19"/>
      <c r="TW36" s="19"/>
      <c r="TX36" s="19"/>
      <c r="TY36" s="19"/>
      <c r="TZ36" s="19"/>
      <c r="UA36" s="19"/>
      <c r="UB36" s="19"/>
      <c r="UC36" s="19"/>
      <c r="UD36" s="19"/>
      <c r="UE36" s="19"/>
      <c r="UF36" s="19"/>
      <c r="UG36" s="19"/>
      <c r="UH36" s="19"/>
      <c r="UI36" s="19"/>
      <c r="UJ36" s="19"/>
      <c r="UK36" s="19"/>
      <c r="UL36" s="19"/>
      <c r="UM36" s="19"/>
      <c r="UN36" s="19"/>
      <c r="UO36" s="19"/>
      <c r="UP36" s="19"/>
      <c r="UQ36" s="19"/>
      <c r="UR36" s="19"/>
      <c r="US36" s="19"/>
      <c r="UT36" s="19"/>
      <c r="UU36" s="19"/>
      <c r="UV36" s="19"/>
      <c r="UW36" s="19"/>
      <c r="UX36" s="19"/>
      <c r="UY36" s="19"/>
      <c r="UZ36" s="19"/>
      <c r="VA36" s="19"/>
      <c r="VB36" s="19"/>
      <c r="VC36" s="19"/>
      <c r="VD36" s="19"/>
      <c r="VE36" s="19"/>
      <c r="VF36" s="19"/>
      <c r="VG36" s="19"/>
      <c r="VH36" s="19"/>
      <c r="VI36" s="19"/>
      <c r="VJ36" s="19"/>
      <c r="VK36" s="19"/>
      <c r="VL36" s="19"/>
      <c r="VM36" s="19"/>
      <c r="VN36" s="19"/>
      <c r="VO36" s="19"/>
      <c r="VP36" s="19"/>
      <c r="VQ36" s="19"/>
      <c r="VR36" s="19"/>
      <c r="VS36" s="19"/>
      <c r="VT36" s="19"/>
      <c r="VU36" s="19"/>
      <c r="VV36" s="19"/>
      <c r="VW36" s="19"/>
      <c r="VX36" s="19"/>
      <c r="VY36" s="19"/>
      <c r="VZ36" s="19"/>
      <c r="WA36" s="19"/>
      <c r="WB36" s="19"/>
      <c r="WC36" s="19"/>
      <c r="WD36" s="19"/>
      <c r="WE36" s="19"/>
      <c r="WF36" s="19"/>
      <c r="WG36" s="19"/>
      <c r="WH36" s="19"/>
      <c r="WI36" s="19"/>
      <c r="WJ36" s="19"/>
      <c r="WK36" s="19"/>
      <c r="WL36" s="19"/>
      <c r="WM36" s="19"/>
      <c r="WN36" s="19"/>
      <c r="WO36" s="19"/>
      <c r="WP36" s="19"/>
      <c r="WQ36" s="19"/>
      <c r="WR36" s="19"/>
      <c r="WS36" s="19"/>
      <c r="WT36" s="19"/>
      <c r="WU36" s="19"/>
      <c r="WV36" s="19"/>
      <c r="WW36" s="19"/>
      <c r="WX36" s="19"/>
      <c r="WY36" s="19"/>
      <c r="WZ36" s="19"/>
      <c r="XA36" s="19"/>
      <c r="XB36" s="19"/>
      <c r="XC36" s="19"/>
      <c r="XD36" s="19"/>
      <c r="XE36" s="19"/>
      <c r="XF36" s="19"/>
      <c r="XG36" s="19"/>
      <c r="XH36" s="19"/>
      <c r="XI36" s="19"/>
      <c r="XJ36" s="19"/>
      <c r="XK36" s="19"/>
      <c r="XL36" s="19"/>
      <c r="XM36" s="19"/>
      <c r="XN36" s="19"/>
      <c r="XO36" s="19"/>
      <c r="XP36" s="19"/>
      <c r="XQ36" s="19"/>
      <c r="XR36" s="19"/>
      <c r="XS36" s="19"/>
      <c r="XT36" s="19"/>
      <c r="XU36" s="19"/>
      <c r="XV36" s="19"/>
      <c r="XW36" s="19"/>
      <c r="XX36" s="19"/>
      <c r="XY36" s="19"/>
      <c r="XZ36" s="19"/>
      <c r="YA36" s="19"/>
      <c r="YB36" s="19"/>
      <c r="YC36" s="19"/>
      <c r="YD36" s="19"/>
      <c r="YE36" s="19"/>
      <c r="YF36" s="19"/>
      <c r="YG36" s="19"/>
      <c r="YH36" s="19"/>
      <c r="YI36" s="19"/>
      <c r="YJ36" s="19"/>
      <c r="YK36" s="19"/>
      <c r="YL36" s="19"/>
      <c r="YM36" s="19"/>
      <c r="YN36" s="19"/>
      <c r="YO36" s="19"/>
      <c r="YP36" s="19"/>
      <c r="YQ36" s="19"/>
      <c r="YR36" s="19"/>
      <c r="YS36" s="19"/>
      <c r="YT36" s="19"/>
      <c r="YU36" s="19"/>
      <c r="YV36" s="19"/>
      <c r="YW36" s="19"/>
      <c r="YX36" s="19"/>
      <c r="YY36" s="19"/>
      <c r="YZ36" s="19"/>
      <c r="ZA36" s="19"/>
      <c r="ZB36" s="19"/>
      <c r="ZC36" s="19"/>
      <c r="ZD36" s="19"/>
      <c r="ZE36" s="19"/>
      <c r="ZF36" s="19"/>
      <c r="ZG36" s="19"/>
      <c r="ZH36" s="19"/>
      <c r="ZI36" s="19"/>
      <c r="ZJ36" s="19"/>
      <c r="ZK36" s="19"/>
      <c r="ZL36" s="19"/>
      <c r="ZM36" s="19"/>
      <c r="ZN36" s="19"/>
      <c r="ZO36" s="19"/>
      <c r="ZP36" s="19"/>
      <c r="ZQ36" s="19"/>
      <c r="ZR36" s="19"/>
      <c r="ZS36" s="19"/>
      <c r="ZT36" s="19"/>
      <c r="ZU36" s="19"/>
      <c r="ZV36" s="19"/>
      <c r="ZW36" s="19"/>
      <c r="ZX36" s="19"/>
      <c r="ZY36" s="19"/>
      <c r="ZZ36" s="19"/>
      <c r="AAA36" s="19"/>
      <c r="AAB36" s="19"/>
      <c r="AAC36" s="19"/>
      <c r="AAD36" s="19"/>
      <c r="AAE36" s="19"/>
      <c r="AAF36" s="19"/>
      <c r="AAG36" s="19"/>
      <c r="AAH36" s="19"/>
      <c r="AAI36" s="19"/>
      <c r="AAJ36" s="19"/>
      <c r="AAK36" s="19"/>
      <c r="AAL36" s="19"/>
      <c r="AAM36" s="19"/>
      <c r="AAN36" s="19"/>
      <c r="AAO36" s="19"/>
      <c r="AAP36" s="19"/>
      <c r="AAQ36" s="19"/>
      <c r="AAR36" s="19"/>
      <c r="AAS36" s="19"/>
      <c r="AAT36" s="19"/>
      <c r="AAU36" s="19"/>
      <c r="AAV36" s="19"/>
      <c r="AAW36" s="19"/>
      <c r="AAX36" s="19"/>
      <c r="AAY36" s="19"/>
      <c r="AAZ36" s="19"/>
      <c r="ABA36" s="19"/>
      <c r="ABB36" s="19"/>
      <c r="ABC36" s="19"/>
      <c r="ABD36" s="19"/>
      <c r="ABE36" s="19"/>
      <c r="ABF36" s="19"/>
      <c r="ABG36" s="19"/>
      <c r="ABH36" s="19"/>
      <c r="ABI36" s="19"/>
      <c r="ABJ36" s="19"/>
      <c r="ABK36" s="19"/>
      <c r="ABL36" s="19"/>
      <c r="ABM36" s="19"/>
      <c r="ABN36" s="19"/>
      <c r="ABO36" s="19"/>
      <c r="ABP36" s="19"/>
      <c r="ABQ36" s="19"/>
      <c r="ABR36" s="19"/>
      <c r="ABS36" s="19"/>
      <c r="ABT36" s="19"/>
      <c r="ABU36" s="19"/>
      <c r="ABV36" s="19"/>
      <c r="ABW36" s="19"/>
      <c r="ABX36" s="19"/>
      <c r="ABY36" s="19"/>
      <c r="ABZ36" s="19"/>
      <c r="ACA36" s="19"/>
      <c r="ACB36" s="19"/>
      <c r="ACC36" s="19"/>
      <c r="ACD36" s="19"/>
      <c r="ACE36" s="19"/>
      <c r="ACF36" s="19"/>
      <c r="ACG36" s="19"/>
      <c r="ACH36" s="19"/>
      <c r="ACI36" s="19"/>
      <c r="ACJ36" s="19"/>
      <c r="ACK36" s="19"/>
      <c r="ACL36" s="19"/>
      <c r="ACM36" s="19"/>
      <c r="ACN36" s="19"/>
      <c r="ACO36" s="19"/>
      <c r="ACP36" s="19"/>
      <c r="ACQ36" s="19"/>
      <c r="ACR36" s="19"/>
      <c r="ACS36" s="19"/>
      <c r="ACT36" s="19"/>
      <c r="ACU36" s="19"/>
      <c r="ACV36" s="19"/>
      <c r="ACW36" s="19"/>
      <c r="ACX36" s="19"/>
      <c r="ACY36" s="19"/>
      <c r="ACZ36" s="19"/>
      <c r="ADA36" s="19"/>
      <c r="ADB36" s="19"/>
      <c r="ADC36" s="19"/>
      <c r="ADD36" s="19"/>
      <c r="ADE36" s="19"/>
      <c r="ADF36" s="19"/>
      <c r="ADG36" s="19"/>
      <c r="ADH36" s="19"/>
      <c r="ADI36" s="19"/>
      <c r="ADJ36" s="19"/>
      <c r="ADK36" s="19"/>
      <c r="ADL36" s="19"/>
      <c r="ADM36" s="19"/>
      <c r="ADN36" s="19"/>
      <c r="ADO36" s="19"/>
      <c r="ADP36" s="19"/>
      <c r="ADQ36" s="19"/>
      <c r="ADR36" s="19"/>
      <c r="ADS36" s="19"/>
      <c r="ADT36" s="19"/>
      <c r="ADU36" s="19"/>
      <c r="ADV36" s="19"/>
      <c r="ADW36" s="19"/>
      <c r="ADX36" s="19"/>
      <c r="ADY36" s="19"/>
      <c r="ADZ36" s="19"/>
      <c r="AEA36" s="19"/>
      <c r="AEB36" s="19"/>
      <c r="AEC36" s="19"/>
      <c r="AED36" s="19"/>
      <c r="AEE36" s="19"/>
      <c r="AEF36" s="19"/>
      <c r="AEG36" s="19"/>
      <c r="AEH36" s="19"/>
      <c r="AEI36" s="19"/>
      <c r="AEJ36" s="19"/>
      <c r="AEK36" s="19"/>
      <c r="AEL36" s="19"/>
      <c r="AEM36" s="19"/>
      <c r="AEN36" s="19"/>
      <c r="AEO36" s="19"/>
      <c r="AEP36" s="19"/>
      <c r="AEQ36" s="19"/>
      <c r="AER36" s="19"/>
      <c r="AES36" s="19"/>
      <c r="AET36" s="19"/>
      <c r="AEU36" s="19"/>
      <c r="AEV36" s="19"/>
      <c r="AEW36" s="19"/>
      <c r="AEX36" s="19"/>
      <c r="AEY36" s="19"/>
      <c r="AEZ36" s="19"/>
      <c r="AFA36" s="19"/>
      <c r="AFB36" s="19"/>
      <c r="AFC36" s="19"/>
      <c r="AFD36" s="19"/>
      <c r="AFE36" s="19"/>
      <c r="AFF36" s="19"/>
      <c r="AFG36" s="19"/>
      <c r="AFH36" s="19"/>
      <c r="AFI36" s="19"/>
      <c r="AFJ36" s="19"/>
      <c r="AFK36" s="19"/>
      <c r="AFL36" s="19"/>
      <c r="AFM36" s="19"/>
      <c r="AFN36" s="19"/>
      <c r="AFO36" s="19"/>
      <c r="AFP36" s="19"/>
      <c r="AFQ36" s="19"/>
      <c r="AFR36" s="19"/>
      <c r="AFS36" s="19"/>
      <c r="AFT36" s="19"/>
      <c r="AFU36" s="19"/>
      <c r="AFV36" s="19"/>
      <c r="AFW36" s="19"/>
      <c r="AFX36" s="19"/>
      <c r="AFY36" s="19"/>
      <c r="AFZ36" s="19"/>
      <c r="AGA36" s="19"/>
      <c r="AGB36" s="19"/>
      <c r="AGC36" s="19"/>
      <c r="AGD36" s="19"/>
      <c r="AGE36" s="19"/>
      <c r="AGF36" s="19"/>
      <c r="AGG36" s="19"/>
      <c r="AGH36" s="19"/>
      <c r="AGI36" s="19"/>
      <c r="AGJ36" s="19"/>
      <c r="AGK36" s="19"/>
      <c r="AGL36" s="19"/>
      <c r="AGM36" s="19"/>
      <c r="AGN36" s="19"/>
      <c r="AGO36" s="19"/>
      <c r="AGP36" s="19"/>
      <c r="AGQ36" s="19"/>
      <c r="AGR36" s="19"/>
      <c r="AGS36" s="19"/>
      <c r="AGT36" s="19"/>
      <c r="AGU36" s="19"/>
      <c r="AGV36" s="19"/>
      <c r="AGW36" s="19"/>
      <c r="AGX36" s="19"/>
      <c r="AGY36" s="19"/>
      <c r="AGZ36" s="19"/>
      <c r="AHA36" s="19"/>
      <c r="AHB36" s="19"/>
      <c r="AHC36" s="19"/>
      <c r="AHD36" s="19"/>
      <c r="AHE36" s="19"/>
      <c r="AHF36" s="19"/>
      <c r="AHG36" s="19"/>
      <c r="AHH36" s="19"/>
      <c r="AHI36" s="19"/>
      <c r="AHJ36" s="19"/>
      <c r="AHK36" s="19"/>
      <c r="AHL36" s="19"/>
      <c r="AHM36" s="19"/>
      <c r="AHN36" s="19"/>
      <c r="AHO36" s="19"/>
      <c r="AHP36" s="19"/>
      <c r="AHQ36" s="19"/>
      <c r="AHR36" s="19"/>
      <c r="AHS36" s="19"/>
      <c r="AHT36" s="19"/>
      <c r="AHU36" s="19"/>
      <c r="AHV36" s="19"/>
      <c r="AHW36" s="19"/>
      <c r="AHX36" s="19"/>
      <c r="AHY36" s="19"/>
      <c r="AHZ36" s="19"/>
      <c r="AIA36" s="19"/>
      <c r="AIB36" s="19"/>
      <c r="AIC36" s="19"/>
      <c r="AID36" s="19"/>
      <c r="AIE36" s="19"/>
      <c r="AIF36" s="19"/>
      <c r="AIG36" s="19"/>
      <c r="AIH36" s="19"/>
      <c r="AII36" s="19"/>
      <c r="AIJ36" s="19"/>
      <c r="AIK36" s="19"/>
      <c r="AIL36" s="19"/>
      <c r="AIM36" s="19"/>
      <c r="AIN36" s="19"/>
      <c r="AIO36" s="19"/>
      <c r="AIP36" s="19"/>
      <c r="AIQ36" s="19"/>
      <c r="AIR36" s="19"/>
      <c r="AIS36" s="19"/>
      <c r="AIT36" s="19"/>
      <c r="AIU36" s="19"/>
      <c r="AIV36" s="19"/>
      <c r="AIW36" s="19"/>
      <c r="AIX36" s="19"/>
      <c r="AIY36" s="19"/>
      <c r="AIZ36" s="19"/>
      <c r="AJA36" s="19"/>
      <c r="AJB36" s="19"/>
      <c r="AJC36" s="19"/>
      <c r="AJD36" s="19"/>
      <c r="AJE36" s="19"/>
      <c r="AJF36" s="19"/>
      <c r="AJG36" s="19"/>
      <c r="AJH36" s="19"/>
      <c r="AJI36" s="19"/>
      <c r="AJJ36" s="19"/>
      <c r="AJK36" s="19"/>
      <c r="AJL36" s="19"/>
      <c r="AJM36" s="19"/>
      <c r="AJN36" s="19"/>
      <c r="AJO36" s="19"/>
      <c r="AJP36" s="19"/>
      <c r="AJQ36" s="19"/>
      <c r="AJR36" s="19"/>
      <c r="AJS36" s="19"/>
      <c r="AJT36" s="19"/>
      <c r="AJU36" s="19"/>
      <c r="AJV36" s="19"/>
      <c r="AJW36" s="19"/>
      <c r="AJX36" s="19"/>
      <c r="AJY36" s="19"/>
      <c r="AJZ36" s="19"/>
      <c r="AKA36" s="19"/>
      <c r="AKB36" s="19"/>
      <c r="AKC36" s="19"/>
      <c r="AKD36" s="19"/>
      <c r="AKE36" s="19"/>
      <c r="AKF36" s="19"/>
      <c r="AKG36" s="19"/>
      <c r="AKH36" s="19"/>
      <c r="AKI36" s="19"/>
      <c r="AKJ36" s="19"/>
      <c r="AKK36" s="19"/>
      <c r="AKL36" s="19"/>
      <c r="AKM36" s="19"/>
      <c r="AKN36" s="19"/>
      <c r="AKO36" s="19"/>
      <c r="AKP36" s="19"/>
      <c r="AKQ36" s="19"/>
      <c r="AKR36" s="19"/>
      <c r="AKS36" s="19"/>
      <c r="AKT36" s="19"/>
      <c r="AKU36" s="19"/>
      <c r="AKV36" s="19"/>
      <c r="AKW36" s="19"/>
      <c r="AKX36" s="19"/>
      <c r="AKY36" s="19"/>
      <c r="AKZ36" s="19"/>
      <c r="ALA36" s="19"/>
      <c r="ALB36" s="19"/>
      <c r="ALC36" s="19"/>
      <c r="ALD36" s="19"/>
      <c r="ALE36" s="19"/>
      <c r="ALF36" s="19"/>
      <c r="ALG36" s="19"/>
      <c r="ALH36" s="19"/>
      <c r="ALI36" s="19"/>
      <c r="ALJ36" s="19"/>
      <c r="ALK36" s="19"/>
      <c r="ALL36" s="19"/>
      <c r="ALM36" s="19"/>
      <c r="ALN36" s="19"/>
      <c r="ALO36" s="19"/>
      <c r="ALP36" s="19"/>
      <c r="ALQ36" s="19"/>
      <c r="ALR36" s="19"/>
      <c r="ALS36" s="19"/>
      <c r="ALT36" s="19"/>
      <c r="ALU36" s="19"/>
      <c r="ALV36" s="19"/>
      <c r="ALW36" s="19"/>
      <c r="ALX36" s="19"/>
      <c r="ALY36" s="19"/>
      <c r="ALZ36" s="19"/>
      <c r="AMA36" s="19"/>
    </row>
    <row r="37" spans="1:1015">
      <c r="A37" s="37">
        <f t="shared" si="3"/>
        <v>33</v>
      </c>
      <c r="B37" s="38">
        <v>105600</v>
      </c>
      <c r="C37" s="41">
        <f t="shared" si="4"/>
        <v>1638</v>
      </c>
      <c r="D37" s="39">
        <f t="shared" si="7"/>
        <v>3276</v>
      </c>
      <c r="E37" s="41">
        <f t="shared" si="1"/>
        <v>4914</v>
      </c>
      <c r="F37" s="47">
        <f t="shared" si="2"/>
        <v>6552</v>
      </c>
      <c r="G37" s="72">
        <f t="shared" si="5"/>
        <v>5176</v>
      </c>
      <c r="H37" s="73">
        <f t="shared" si="6"/>
        <v>863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  <c r="IW37" s="19"/>
      <c r="IX37" s="19"/>
      <c r="IY37" s="19"/>
      <c r="IZ37" s="19"/>
      <c r="JA37" s="19"/>
      <c r="JB37" s="19"/>
      <c r="JC37" s="19"/>
      <c r="JD37" s="19"/>
      <c r="JE37" s="19"/>
      <c r="JF37" s="19"/>
      <c r="JG37" s="19"/>
      <c r="JH37" s="19"/>
      <c r="JI37" s="19"/>
      <c r="JJ37" s="19"/>
      <c r="JK37" s="19"/>
      <c r="JL37" s="19"/>
      <c r="JM37" s="19"/>
      <c r="JN37" s="19"/>
      <c r="JO37" s="19"/>
      <c r="JP37" s="19"/>
      <c r="JQ37" s="19"/>
      <c r="JR37" s="19"/>
      <c r="JS37" s="19"/>
      <c r="JT37" s="19"/>
      <c r="JU37" s="19"/>
      <c r="JV37" s="19"/>
      <c r="JW37" s="19"/>
      <c r="JX37" s="19"/>
      <c r="JY37" s="19"/>
      <c r="JZ37" s="19"/>
      <c r="KA37" s="19"/>
      <c r="KB37" s="19"/>
      <c r="KC37" s="19"/>
      <c r="KD37" s="19"/>
      <c r="KE37" s="19"/>
      <c r="KF37" s="19"/>
      <c r="KG37" s="19"/>
      <c r="KH37" s="19"/>
      <c r="KI37" s="19"/>
      <c r="KJ37" s="19"/>
      <c r="KK37" s="19"/>
      <c r="KL37" s="19"/>
      <c r="KM37" s="19"/>
      <c r="KN37" s="19"/>
      <c r="KO37" s="19"/>
      <c r="KP37" s="19"/>
      <c r="KQ37" s="19"/>
      <c r="KR37" s="19"/>
      <c r="KS37" s="19"/>
      <c r="KT37" s="19"/>
      <c r="KU37" s="19"/>
      <c r="KV37" s="19"/>
      <c r="KW37" s="19"/>
      <c r="KX37" s="19"/>
      <c r="KY37" s="19"/>
      <c r="KZ37" s="19"/>
      <c r="LA37" s="19"/>
      <c r="LB37" s="19"/>
      <c r="LC37" s="19"/>
      <c r="LD37" s="19"/>
      <c r="LE37" s="19"/>
      <c r="LF37" s="19"/>
      <c r="LG37" s="19"/>
      <c r="LH37" s="19"/>
      <c r="LI37" s="19"/>
      <c r="LJ37" s="19"/>
      <c r="LK37" s="19"/>
      <c r="LL37" s="19"/>
      <c r="LM37" s="19"/>
      <c r="LN37" s="19"/>
      <c r="LO37" s="19"/>
      <c r="LP37" s="19"/>
      <c r="LQ37" s="19"/>
      <c r="LR37" s="19"/>
      <c r="LS37" s="19"/>
      <c r="LT37" s="19"/>
      <c r="LU37" s="19"/>
      <c r="LV37" s="19"/>
      <c r="LW37" s="19"/>
      <c r="LX37" s="19"/>
      <c r="LY37" s="19"/>
      <c r="LZ37" s="19"/>
      <c r="MA37" s="19"/>
      <c r="MB37" s="19"/>
      <c r="MC37" s="19"/>
      <c r="MD37" s="19"/>
      <c r="ME37" s="19"/>
      <c r="MF37" s="19"/>
      <c r="MG37" s="19"/>
      <c r="MH37" s="19"/>
      <c r="MI37" s="19"/>
      <c r="MJ37" s="19"/>
      <c r="MK37" s="19"/>
      <c r="ML37" s="19"/>
      <c r="MM37" s="19"/>
      <c r="MN37" s="19"/>
      <c r="MO37" s="19"/>
      <c r="MP37" s="19"/>
      <c r="MQ37" s="19"/>
      <c r="MR37" s="19"/>
      <c r="MS37" s="19"/>
      <c r="MT37" s="19"/>
      <c r="MU37" s="19"/>
      <c r="MV37" s="19"/>
      <c r="MW37" s="19"/>
      <c r="MX37" s="19"/>
      <c r="MY37" s="19"/>
      <c r="MZ37" s="19"/>
      <c r="NA37" s="19"/>
      <c r="NB37" s="19"/>
      <c r="NC37" s="19"/>
      <c r="ND37" s="19"/>
      <c r="NE37" s="19"/>
      <c r="NF37" s="19"/>
      <c r="NG37" s="19"/>
      <c r="NH37" s="19"/>
      <c r="NI37" s="19"/>
      <c r="NJ37" s="19"/>
      <c r="NK37" s="19"/>
      <c r="NL37" s="19"/>
      <c r="NM37" s="19"/>
      <c r="NN37" s="19"/>
      <c r="NO37" s="19"/>
      <c r="NP37" s="19"/>
      <c r="NQ37" s="19"/>
      <c r="NR37" s="19"/>
      <c r="NS37" s="19"/>
      <c r="NT37" s="19"/>
      <c r="NU37" s="19"/>
      <c r="NV37" s="19"/>
      <c r="NW37" s="19"/>
      <c r="NX37" s="19"/>
      <c r="NY37" s="19"/>
      <c r="NZ37" s="19"/>
      <c r="OA37" s="19"/>
      <c r="OB37" s="19"/>
      <c r="OC37" s="19"/>
      <c r="OD37" s="19"/>
      <c r="OE37" s="19"/>
      <c r="OF37" s="19"/>
      <c r="OG37" s="19"/>
      <c r="OH37" s="19"/>
      <c r="OI37" s="19"/>
      <c r="OJ37" s="19"/>
      <c r="OK37" s="19"/>
      <c r="OL37" s="19"/>
      <c r="OM37" s="19"/>
      <c r="ON37" s="19"/>
      <c r="OO37" s="19"/>
      <c r="OP37" s="19"/>
      <c r="OQ37" s="19"/>
      <c r="OR37" s="19"/>
      <c r="OS37" s="19"/>
      <c r="OT37" s="19"/>
      <c r="OU37" s="19"/>
      <c r="OV37" s="19"/>
      <c r="OW37" s="19"/>
      <c r="OX37" s="19"/>
      <c r="OY37" s="19"/>
      <c r="OZ37" s="19"/>
      <c r="PA37" s="19"/>
      <c r="PB37" s="19"/>
      <c r="PC37" s="19"/>
      <c r="PD37" s="19"/>
      <c r="PE37" s="19"/>
      <c r="PF37" s="19"/>
      <c r="PG37" s="19"/>
      <c r="PH37" s="19"/>
      <c r="PI37" s="19"/>
      <c r="PJ37" s="19"/>
      <c r="PK37" s="19"/>
      <c r="PL37" s="19"/>
      <c r="PM37" s="19"/>
      <c r="PN37" s="19"/>
      <c r="PO37" s="19"/>
      <c r="PP37" s="19"/>
      <c r="PQ37" s="19"/>
      <c r="PR37" s="19"/>
      <c r="PS37" s="19"/>
      <c r="PT37" s="19"/>
      <c r="PU37" s="19"/>
      <c r="PV37" s="19"/>
      <c r="PW37" s="19"/>
      <c r="PX37" s="19"/>
      <c r="PY37" s="19"/>
      <c r="PZ37" s="19"/>
      <c r="QA37" s="19"/>
      <c r="QB37" s="19"/>
      <c r="QC37" s="19"/>
      <c r="QD37" s="19"/>
      <c r="QE37" s="19"/>
      <c r="QF37" s="19"/>
      <c r="QG37" s="19"/>
      <c r="QH37" s="19"/>
      <c r="QI37" s="19"/>
      <c r="QJ37" s="19"/>
      <c r="QK37" s="19"/>
      <c r="QL37" s="19"/>
      <c r="QM37" s="19"/>
      <c r="QN37" s="19"/>
      <c r="QO37" s="19"/>
      <c r="QP37" s="19"/>
      <c r="QQ37" s="19"/>
      <c r="QR37" s="19"/>
      <c r="QS37" s="19"/>
      <c r="QT37" s="19"/>
      <c r="QU37" s="19"/>
      <c r="QV37" s="19"/>
      <c r="QW37" s="19"/>
      <c r="QX37" s="19"/>
      <c r="QY37" s="19"/>
      <c r="QZ37" s="19"/>
      <c r="RA37" s="19"/>
      <c r="RB37" s="19"/>
      <c r="RC37" s="19"/>
      <c r="RD37" s="19"/>
      <c r="RE37" s="19"/>
      <c r="RF37" s="19"/>
      <c r="RG37" s="19"/>
      <c r="RH37" s="19"/>
      <c r="RI37" s="19"/>
      <c r="RJ37" s="19"/>
      <c r="RK37" s="19"/>
      <c r="RL37" s="19"/>
      <c r="RM37" s="19"/>
      <c r="RN37" s="19"/>
      <c r="RO37" s="19"/>
      <c r="RP37" s="19"/>
      <c r="RQ37" s="19"/>
      <c r="RR37" s="19"/>
      <c r="RS37" s="19"/>
      <c r="RT37" s="19"/>
      <c r="RU37" s="19"/>
      <c r="RV37" s="19"/>
      <c r="RW37" s="19"/>
      <c r="RX37" s="19"/>
      <c r="RY37" s="19"/>
      <c r="RZ37" s="19"/>
      <c r="SA37" s="19"/>
      <c r="SB37" s="19"/>
      <c r="SC37" s="19"/>
      <c r="SD37" s="19"/>
      <c r="SE37" s="19"/>
      <c r="SF37" s="19"/>
      <c r="SG37" s="19"/>
      <c r="SH37" s="19"/>
      <c r="SI37" s="19"/>
      <c r="SJ37" s="19"/>
      <c r="SK37" s="19"/>
      <c r="SL37" s="19"/>
      <c r="SM37" s="19"/>
      <c r="SN37" s="19"/>
      <c r="SO37" s="19"/>
      <c r="SP37" s="19"/>
      <c r="SQ37" s="19"/>
      <c r="SR37" s="19"/>
      <c r="SS37" s="19"/>
      <c r="ST37" s="19"/>
      <c r="SU37" s="19"/>
      <c r="SV37" s="19"/>
      <c r="SW37" s="19"/>
      <c r="SX37" s="19"/>
      <c r="SY37" s="19"/>
      <c r="SZ37" s="19"/>
      <c r="TA37" s="19"/>
      <c r="TB37" s="19"/>
      <c r="TC37" s="19"/>
      <c r="TD37" s="19"/>
      <c r="TE37" s="19"/>
      <c r="TF37" s="19"/>
      <c r="TG37" s="19"/>
      <c r="TH37" s="19"/>
      <c r="TI37" s="19"/>
      <c r="TJ37" s="19"/>
      <c r="TK37" s="19"/>
      <c r="TL37" s="19"/>
      <c r="TM37" s="19"/>
      <c r="TN37" s="19"/>
      <c r="TO37" s="19"/>
      <c r="TP37" s="19"/>
      <c r="TQ37" s="19"/>
      <c r="TR37" s="19"/>
      <c r="TS37" s="19"/>
      <c r="TT37" s="19"/>
      <c r="TU37" s="19"/>
      <c r="TV37" s="19"/>
      <c r="TW37" s="19"/>
      <c r="TX37" s="19"/>
      <c r="TY37" s="19"/>
      <c r="TZ37" s="19"/>
      <c r="UA37" s="19"/>
      <c r="UB37" s="19"/>
      <c r="UC37" s="19"/>
      <c r="UD37" s="19"/>
      <c r="UE37" s="19"/>
      <c r="UF37" s="19"/>
      <c r="UG37" s="19"/>
      <c r="UH37" s="19"/>
      <c r="UI37" s="19"/>
      <c r="UJ37" s="19"/>
      <c r="UK37" s="19"/>
      <c r="UL37" s="19"/>
      <c r="UM37" s="19"/>
      <c r="UN37" s="19"/>
      <c r="UO37" s="19"/>
      <c r="UP37" s="19"/>
      <c r="UQ37" s="19"/>
      <c r="UR37" s="19"/>
      <c r="US37" s="19"/>
      <c r="UT37" s="19"/>
      <c r="UU37" s="19"/>
      <c r="UV37" s="19"/>
      <c r="UW37" s="19"/>
      <c r="UX37" s="19"/>
      <c r="UY37" s="19"/>
      <c r="UZ37" s="19"/>
      <c r="VA37" s="19"/>
      <c r="VB37" s="19"/>
      <c r="VC37" s="19"/>
      <c r="VD37" s="19"/>
      <c r="VE37" s="19"/>
      <c r="VF37" s="19"/>
      <c r="VG37" s="19"/>
      <c r="VH37" s="19"/>
      <c r="VI37" s="19"/>
      <c r="VJ37" s="19"/>
      <c r="VK37" s="19"/>
      <c r="VL37" s="19"/>
      <c r="VM37" s="19"/>
      <c r="VN37" s="19"/>
      <c r="VO37" s="19"/>
      <c r="VP37" s="19"/>
      <c r="VQ37" s="19"/>
      <c r="VR37" s="19"/>
      <c r="VS37" s="19"/>
      <c r="VT37" s="19"/>
      <c r="VU37" s="19"/>
      <c r="VV37" s="19"/>
      <c r="VW37" s="19"/>
      <c r="VX37" s="19"/>
      <c r="VY37" s="19"/>
      <c r="VZ37" s="19"/>
      <c r="WA37" s="19"/>
      <c r="WB37" s="19"/>
      <c r="WC37" s="19"/>
      <c r="WD37" s="19"/>
      <c r="WE37" s="19"/>
      <c r="WF37" s="19"/>
      <c r="WG37" s="19"/>
      <c r="WH37" s="19"/>
      <c r="WI37" s="19"/>
      <c r="WJ37" s="19"/>
      <c r="WK37" s="19"/>
      <c r="WL37" s="19"/>
      <c r="WM37" s="19"/>
      <c r="WN37" s="19"/>
      <c r="WO37" s="19"/>
      <c r="WP37" s="19"/>
      <c r="WQ37" s="19"/>
      <c r="WR37" s="19"/>
      <c r="WS37" s="19"/>
      <c r="WT37" s="19"/>
      <c r="WU37" s="19"/>
      <c r="WV37" s="19"/>
      <c r="WW37" s="19"/>
      <c r="WX37" s="19"/>
      <c r="WY37" s="19"/>
      <c r="WZ37" s="19"/>
      <c r="XA37" s="19"/>
      <c r="XB37" s="19"/>
      <c r="XC37" s="19"/>
      <c r="XD37" s="19"/>
      <c r="XE37" s="19"/>
      <c r="XF37" s="19"/>
      <c r="XG37" s="19"/>
      <c r="XH37" s="19"/>
      <c r="XI37" s="19"/>
      <c r="XJ37" s="19"/>
      <c r="XK37" s="19"/>
      <c r="XL37" s="19"/>
      <c r="XM37" s="19"/>
      <c r="XN37" s="19"/>
      <c r="XO37" s="19"/>
      <c r="XP37" s="19"/>
      <c r="XQ37" s="19"/>
      <c r="XR37" s="19"/>
      <c r="XS37" s="19"/>
      <c r="XT37" s="19"/>
      <c r="XU37" s="19"/>
      <c r="XV37" s="19"/>
      <c r="XW37" s="19"/>
      <c r="XX37" s="19"/>
      <c r="XY37" s="19"/>
      <c r="XZ37" s="19"/>
      <c r="YA37" s="19"/>
      <c r="YB37" s="19"/>
      <c r="YC37" s="19"/>
      <c r="YD37" s="19"/>
      <c r="YE37" s="19"/>
      <c r="YF37" s="19"/>
      <c r="YG37" s="19"/>
      <c r="YH37" s="19"/>
      <c r="YI37" s="19"/>
      <c r="YJ37" s="19"/>
      <c r="YK37" s="19"/>
      <c r="YL37" s="19"/>
      <c r="YM37" s="19"/>
      <c r="YN37" s="19"/>
      <c r="YO37" s="19"/>
      <c r="YP37" s="19"/>
      <c r="YQ37" s="19"/>
      <c r="YR37" s="19"/>
      <c r="YS37" s="19"/>
      <c r="YT37" s="19"/>
      <c r="YU37" s="19"/>
      <c r="YV37" s="19"/>
      <c r="YW37" s="19"/>
      <c r="YX37" s="19"/>
      <c r="YY37" s="19"/>
      <c r="YZ37" s="19"/>
      <c r="ZA37" s="19"/>
      <c r="ZB37" s="19"/>
      <c r="ZC37" s="19"/>
      <c r="ZD37" s="19"/>
      <c r="ZE37" s="19"/>
      <c r="ZF37" s="19"/>
      <c r="ZG37" s="19"/>
      <c r="ZH37" s="19"/>
      <c r="ZI37" s="19"/>
      <c r="ZJ37" s="19"/>
      <c r="ZK37" s="19"/>
      <c r="ZL37" s="19"/>
      <c r="ZM37" s="19"/>
      <c r="ZN37" s="19"/>
      <c r="ZO37" s="19"/>
      <c r="ZP37" s="19"/>
      <c r="ZQ37" s="19"/>
      <c r="ZR37" s="19"/>
      <c r="ZS37" s="19"/>
      <c r="ZT37" s="19"/>
      <c r="ZU37" s="19"/>
      <c r="ZV37" s="19"/>
      <c r="ZW37" s="19"/>
      <c r="ZX37" s="19"/>
      <c r="ZY37" s="19"/>
      <c r="ZZ37" s="19"/>
      <c r="AAA37" s="19"/>
      <c r="AAB37" s="19"/>
      <c r="AAC37" s="19"/>
      <c r="AAD37" s="19"/>
      <c r="AAE37" s="19"/>
      <c r="AAF37" s="19"/>
      <c r="AAG37" s="19"/>
      <c r="AAH37" s="19"/>
      <c r="AAI37" s="19"/>
      <c r="AAJ37" s="19"/>
      <c r="AAK37" s="19"/>
      <c r="AAL37" s="19"/>
      <c r="AAM37" s="19"/>
      <c r="AAN37" s="19"/>
      <c r="AAO37" s="19"/>
      <c r="AAP37" s="19"/>
      <c r="AAQ37" s="19"/>
      <c r="AAR37" s="19"/>
      <c r="AAS37" s="19"/>
      <c r="AAT37" s="19"/>
      <c r="AAU37" s="19"/>
      <c r="AAV37" s="19"/>
      <c r="AAW37" s="19"/>
      <c r="AAX37" s="19"/>
      <c r="AAY37" s="19"/>
      <c r="AAZ37" s="19"/>
      <c r="ABA37" s="19"/>
      <c r="ABB37" s="19"/>
      <c r="ABC37" s="19"/>
      <c r="ABD37" s="19"/>
      <c r="ABE37" s="19"/>
      <c r="ABF37" s="19"/>
      <c r="ABG37" s="19"/>
      <c r="ABH37" s="19"/>
      <c r="ABI37" s="19"/>
      <c r="ABJ37" s="19"/>
      <c r="ABK37" s="19"/>
      <c r="ABL37" s="19"/>
      <c r="ABM37" s="19"/>
      <c r="ABN37" s="19"/>
      <c r="ABO37" s="19"/>
      <c r="ABP37" s="19"/>
      <c r="ABQ37" s="19"/>
      <c r="ABR37" s="19"/>
      <c r="ABS37" s="19"/>
      <c r="ABT37" s="19"/>
      <c r="ABU37" s="19"/>
      <c r="ABV37" s="19"/>
      <c r="ABW37" s="19"/>
      <c r="ABX37" s="19"/>
      <c r="ABY37" s="19"/>
      <c r="ABZ37" s="19"/>
      <c r="ACA37" s="19"/>
      <c r="ACB37" s="19"/>
      <c r="ACC37" s="19"/>
      <c r="ACD37" s="19"/>
      <c r="ACE37" s="19"/>
      <c r="ACF37" s="19"/>
      <c r="ACG37" s="19"/>
      <c r="ACH37" s="19"/>
      <c r="ACI37" s="19"/>
      <c r="ACJ37" s="19"/>
      <c r="ACK37" s="19"/>
      <c r="ACL37" s="19"/>
      <c r="ACM37" s="19"/>
      <c r="ACN37" s="19"/>
      <c r="ACO37" s="19"/>
      <c r="ACP37" s="19"/>
      <c r="ACQ37" s="19"/>
      <c r="ACR37" s="19"/>
      <c r="ACS37" s="19"/>
      <c r="ACT37" s="19"/>
      <c r="ACU37" s="19"/>
      <c r="ACV37" s="19"/>
      <c r="ACW37" s="19"/>
      <c r="ACX37" s="19"/>
      <c r="ACY37" s="19"/>
      <c r="ACZ37" s="19"/>
      <c r="ADA37" s="19"/>
      <c r="ADB37" s="19"/>
      <c r="ADC37" s="19"/>
      <c r="ADD37" s="19"/>
      <c r="ADE37" s="19"/>
      <c r="ADF37" s="19"/>
      <c r="ADG37" s="19"/>
      <c r="ADH37" s="19"/>
      <c r="ADI37" s="19"/>
      <c r="ADJ37" s="19"/>
      <c r="ADK37" s="19"/>
      <c r="ADL37" s="19"/>
      <c r="ADM37" s="19"/>
      <c r="ADN37" s="19"/>
      <c r="ADO37" s="19"/>
      <c r="ADP37" s="19"/>
      <c r="ADQ37" s="19"/>
      <c r="ADR37" s="19"/>
      <c r="ADS37" s="19"/>
      <c r="ADT37" s="19"/>
      <c r="ADU37" s="19"/>
      <c r="ADV37" s="19"/>
      <c r="ADW37" s="19"/>
      <c r="ADX37" s="19"/>
      <c r="ADY37" s="19"/>
      <c r="ADZ37" s="19"/>
      <c r="AEA37" s="19"/>
      <c r="AEB37" s="19"/>
      <c r="AEC37" s="19"/>
      <c r="AED37" s="19"/>
      <c r="AEE37" s="19"/>
      <c r="AEF37" s="19"/>
      <c r="AEG37" s="19"/>
      <c r="AEH37" s="19"/>
      <c r="AEI37" s="19"/>
      <c r="AEJ37" s="19"/>
      <c r="AEK37" s="19"/>
      <c r="AEL37" s="19"/>
      <c r="AEM37" s="19"/>
      <c r="AEN37" s="19"/>
      <c r="AEO37" s="19"/>
      <c r="AEP37" s="19"/>
      <c r="AEQ37" s="19"/>
      <c r="AER37" s="19"/>
      <c r="AES37" s="19"/>
      <c r="AET37" s="19"/>
      <c r="AEU37" s="19"/>
      <c r="AEV37" s="19"/>
      <c r="AEW37" s="19"/>
      <c r="AEX37" s="19"/>
      <c r="AEY37" s="19"/>
      <c r="AEZ37" s="19"/>
      <c r="AFA37" s="19"/>
      <c r="AFB37" s="19"/>
      <c r="AFC37" s="19"/>
      <c r="AFD37" s="19"/>
      <c r="AFE37" s="19"/>
      <c r="AFF37" s="19"/>
      <c r="AFG37" s="19"/>
      <c r="AFH37" s="19"/>
      <c r="AFI37" s="19"/>
      <c r="AFJ37" s="19"/>
      <c r="AFK37" s="19"/>
      <c r="AFL37" s="19"/>
      <c r="AFM37" s="19"/>
      <c r="AFN37" s="19"/>
      <c r="AFO37" s="19"/>
      <c r="AFP37" s="19"/>
      <c r="AFQ37" s="19"/>
      <c r="AFR37" s="19"/>
      <c r="AFS37" s="19"/>
      <c r="AFT37" s="19"/>
      <c r="AFU37" s="19"/>
      <c r="AFV37" s="19"/>
      <c r="AFW37" s="19"/>
      <c r="AFX37" s="19"/>
      <c r="AFY37" s="19"/>
      <c r="AFZ37" s="19"/>
      <c r="AGA37" s="19"/>
      <c r="AGB37" s="19"/>
      <c r="AGC37" s="19"/>
      <c r="AGD37" s="19"/>
      <c r="AGE37" s="19"/>
      <c r="AGF37" s="19"/>
      <c r="AGG37" s="19"/>
      <c r="AGH37" s="19"/>
      <c r="AGI37" s="19"/>
      <c r="AGJ37" s="19"/>
      <c r="AGK37" s="19"/>
      <c r="AGL37" s="19"/>
      <c r="AGM37" s="19"/>
      <c r="AGN37" s="19"/>
      <c r="AGO37" s="19"/>
      <c r="AGP37" s="19"/>
      <c r="AGQ37" s="19"/>
      <c r="AGR37" s="19"/>
      <c r="AGS37" s="19"/>
      <c r="AGT37" s="19"/>
      <c r="AGU37" s="19"/>
      <c r="AGV37" s="19"/>
      <c r="AGW37" s="19"/>
      <c r="AGX37" s="19"/>
      <c r="AGY37" s="19"/>
      <c r="AGZ37" s="19"/>
      <c r="AHA37" s="19"/>
      <c r="AHB37" s="19"/>
      <c r="AHC37" s="19"/>
      <c r="AHD37" s="19"/>
      <c r="AHE37" s="19"/>
      <c r="AHF37" s="19"/>
      <c r="AHG37" s="19"/>
      <c r="AHH37" s="19"/>
      <c r="AHI37" s="19"/>
      <c r="AHJ37" s="19"/>
      <c r="AHK37" s="19"/>
      <c r="AHL37" s="19"/>
      <c r="AHM37" s="19"/>
      <c r="AHN37" s="19"/>
      <c r="AHO37" s="19"/>
      <c r="AHP37" s="19"/>
      <c r="AHQ37" s="19"/>
      <c r="AHR37" s="19"/>
      <c r="AHS37" s="19"/>
      <c r="AHT37" s="19"/>
      <c r="AHU37" s="19"/>
      <c r="AHV37" s="19"/>
      <c r="AHW37" s="19"/>
      <c r="AHX37" s="19"/>
      <c r="AHY37" s="19"/>
      <c r="AHZ37" s="19"/>
      <c r="AIA37" s="19"/>
      <c r="AIB37" s="19"/>
      <c r="AIC37" s="19"/>
      <c r="AID37" s="19"/>
      <c r="AIE37" s="19"/>
      <c r="AIF37" s="19"/>
      <c r="AIG37" s="19"/>
      <c r="AIH37" s="19"/>
      <c r="AII37" s="19"/>
      <c r="AIJ37" s="19"/>
      <c r="AIK37" s="19"/>
      <c r="AIL37" s="19"/>
      <c r="AIM37" s="19"/>
      <c r="AIN37" s="19"/>
      <c r="AIO37" s="19"/>
      <c r="AIP37" s="19"/>
      <c r="AIQ37" s="19"/>
      <c r="AIR37" s="19"/>
      <c r="AIS37" s="19"/>
      <c r="AIT37" s="19"/>
      <c r="AIU37" s="19"/>
      <c r="AIV37" s="19"/>
      <c r="AIW37" s="19"/>
      <c r="AIX37" s="19"/>
      <c r="AIY37" s="19"/>
      <c r="AIZ37" s="19"/>
      <c r="AJA37" s="19"/>
      <c r="AJB37" s="19"/>
      <c r="AJC37" s="19"/>
      <c r="AJD37" s="19"/>
      <c r="AJE37" s="19"/>
      <c r="AJF37" s="19"/>
      <c r="AJG37" s="19"/>
      <c r="AJH37" s="19"/>
      <c r="AJI37" s="19"/>
      <c r="AJJ37" s="19"/>
      <c r="AJK37" s="19"/>
      <c r="AJL37" s="19"/>
      <c r="AJM37" s="19"/>
      <c r="AJN37" s="19"/>
      <c r="AJO37" s="19"/>
      <c r="AJP37" s="19"/>
      <c r="AJQ37" s="19"/>
      <c r="AJR37" s="19"/>
      <c r="AJS37" s="19"/>
      <c r="AJT37" s="19"/>
      <c r="AJU37" s="19"/>
      <c r="AJV37" s="19"/>
      <c r="AJW37" s="19"/>
      <c r="AJX37" s="19"/>
      <c r="AJY37" s="19"/>
      <c r="AJZ37" s="19"/>
      <c r="AKA37" s="19"/>
      <c r="AKB37" s="19"/>
      <c r="AKC37" s="19"/>
      <c r="AKD37" s="19"/>
      <c r="AKE37" s="19"/>
      <c r="AKF37" s="19"/>
      <c r="AKG37" s="19"/>
      <c r="AKH37" s="19"/>
      <c r="AKI37" s="19"/>
      <c r="AKJ37" s="19"/>
      <c r="AKK37" s="19"/>
      <c r="AKL37" s="19"/>
      <c r="AKM37" s="19"/>
      <c r="AKN37" s="19"/>
      <c r="AKO37" s="19"/>
      <c r="AKP37" s="19"/>
      <c r="AKQ37" s="19"/>
      <c r="AKR37" s="19"/>
      <c r="AKS37" s="19"/>
      <c r="AKT37" s="19"/>
      <c r="AKU37" s="19"/>
      <c r="AKV37" s="19"/>
      <c r="AKW37" s="19"/>
      <c r="AKX37" s="19"/>
      <c r="AKY37" s="19"/>
      <c r="AKZ37" s="19"/>
      <c r="ALA37" s="19"/>
      <c r="ALB37" s="19"/>
      <c r="ALC37" s="19"/>
      <c r="ALD37" s="19"/>
      <c r="ALE37" s="19"/>
      <c r="ALF37" s="19"/>
      <c r="ALG37" s="19"/>
      <c r="ALH37" s="19"/>
      <c r="ALI37" s="19"/>
      <c r="ALJ37" s="19"/>
      <c r="ALK37" s="19"/>
      <c r="ALL37" s="19"/>
      <c r="ALM37" s="19"/>
      <c r="ALN37" s="19"/>
      <c r="ALO37" s="19"/>
      <c r="ALP37" s="19"/>
      <c r="ALQ37" s="19"/>
      <c r="ALR37" s="19"/>
      <c r="ALS37" s="19"/>
      <c r="ALT37" s="19"/>
      <c r="ALU37" s="19"/>
      <c r="ALV37" s="19"/>
      <c r="ALW37" s="19"/>
      <c r="ALX37" s="19"/>
      <c r="ALY37" s="19"/>
      <c r="ALZ37" s="19"/>
      <c r="AMA37" s="19"/>
    </row>
    <row r="38" spans="1:1015">
      <c r="A38" s="36">
        <f t="shared" si="3"/>
        <v>34</v>
      </c>
      <c r="B38" s="42">
        <v>110100</v>
      </c>
      <c r="C38" s="43">
        <f t="shared" si="4"/>
        <v>1708</v>
      </c>
      <c r="D38" s="44">
        <f t="shared" si="7"/>
        <v>3416</v>
      </c>
      <c r="E38" s="43">
        <f t="shared" si="1"/>
        <v>5124</v>
      </c>
      <c r="F38" s="48">
        <f t="shared" si="2"/>
        <v>6832</v>
      </c>
      <c r="G38" s="72">
        <f t="shared" si="5"/>
        <v>5396</v>
      </c>
      <c r="H38" s="73">
        <f t="shared" si="6"/>
        <v>899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  <c r="JU38" s="19"/>
      <c r="JV38" s="19"/>
      <c r="JW38" s="19"/>
      <c r="JX38" s="19"/>
      <c r="JY38" s="19"/>
      <c r="JZ38" s="19"/>
      <c r="KA38" s="19"/>
      <c r="KB38" s="19"/>
      <c r="KC38" s="19"/>
      <c r="KD38" s="19"/>
      <c r="KE38" s="19"/>
      <c r="KF38" s="19"/>
      <c r="KG38" s="19"/>
      <c r="KH38" s="19"/>
      <c r="KI38" s="19"/>
      <c r="KJ38" s="19"/>
      <c r="KK38" s="19"/>
      <c r="KL38" s="19"/>
      <c r="KM38" s="19"/>
      <c r="KN38" s="19"/>
      <c r="KO38" s="19"/>
      <c r="KP38" s="19"/>
      <c r="KQ38" s="19"/>
      <c r="KR38" s="19"/>
      <c r="KS38" s="19"/>
      <c r="KT38" s="19"/>
      <c r="KU38" s="19"/>
      <c r="KV38" s="19"/>
      <c r="KW38" s="19"/>
      <c r="KX38" s="19"/>
      <c r="KY38" s="19"/>
      <c r="KZ38" s="19"/>
      <c r="LA38" s="19"/>
      <c r="LB38" s="19"/>
      <c r="LC38" s="19"/>
      <c r="LD38" s="19"/>
      <c r="LE38" s="19"/>
      <c r="LF38" s="19"/>
      <c r="LG38" s="19"/>
      <c r="LH38" s="19"/>
      <c r="LI38" s="19"/>
      <c r="LJ38" s="19"/>
      <c r="LK38" s="19"/>
      <c r="LL38" s="19"/>
      <c r="LM38" s="19"/>
      <c r="LN38" s="19"/>
      <c r="LO38" s="19"/>
      <c r="LP38" s="19"/>
      <c r="LQ38" s="19"/>
      <c r="LR38" s="19"/>
      <c r="LS38" s="19"/>
      <c r="LT38" s="19"/>
      <c r="LU38" s="19"/>
      <c r="LV38" s="19"/>
      <c r="LW38" s="19"/>
      <c r="LX38" s="19"/>
      <c r="LY38" s="19"/>
      <c r="LZ38" s="19"/>
      <c r="MA38" s="19"/>
      <c r="MB38" s="19"/>
      <c r="MC38" s="19"/>
      <c r="MD38" s="19"/>
      <c r="ME38" s="19"/>
      <c r="MF38" s="19"/>
      <c r="MG38" s="19"/>
      <c r="MH38" s="19"/>
      <c r="MI38" s="19"/>
      <c r="MJ38" s="19"/>
      <c r="MK38" s="19"/>
      <c r="ML38" s="19"/>
      <c r="MM38" s="19"/>
      <c r="MN38" s="19"/>
      <c r="MO38" s="19"/>
      <c r="MP38" s="19"/>
      <c r="MQ38" s="19"/>
      <c r="MR38" s="19"/>
      <c r="MS38" s="19"/>
      <c r="MT38" s="19"/>
      <c r="MU38" s="19"/>
      <c r="MV38" s="19"/>
      <c r="MW38" s="19"/>
      <c r="MX38" s="19"/>
      <c r="MY38" s="19"/>
      <c r="MZ38" s="19"/>
      <c r="NA38" s="19"/>
      <c r="NB38" s="19"/>
      <c r="NC38" s="19"/>
      <c r="ND38" s="19"/>
      <c r="NE38" s="19"/>
      <c r="NF38" s="19"/>
      <c r="NG38" s="19"/>
      <c r="NH38" s="19"/>
      <c r="NI38" s="19"/>
      <c r="NJ38" s="19"/>
      <c r="NK38" s="19"/>
      <c r="NL38" s="19"/>
      <c r="NM38" s="19"/>
      <c r="NN38" s="19"/>
      <c r="NO38" s="19"/>
      <c r="NP38" s="19"/>
      <c r="NQ38" s="19"/>
      <c r="NR38" s="19"/>
      <c r="NS38" s="19"/>
      <c r="NT38" s="19"/>
      <c r="NU38" s="19"/>
      <c r="NV38" s="19"/>
      <c r="NW38" s="19"/>
      <c r="NX38" s="19"/>
      <c r="NY38" s="19"/>
      <c r="NZ38" s="19"/>
      <c r="OA38" s="19"/>
      <c r="OB38" s="19"/>
      <c r="OC38" s="19"/>
      <c r="OD38" s="19"/>
      <c r="OE38" s="19"/>
      <c r="OF38" s="19"/>
      <c r="OG38" s="19"/>
      <c r="OH38" s="19"/>
      <c r="OI38" s="19"/>
      <c r="OJ38" s="19"/>
      <c r="OK38" s="19"/>
      <c r="OL38" s="19"/>
      <c r="OM38" s="19"/>
      <c r="ON38" s="19"/>
      <c r="OO38" s="19"/>
      <c r="OP38" s="19"/>
      <c r="OQ38" s="19"/>
      <c r="OR38" s="19"/>
      <c r="OS38" s="19"/>
      <c r="OT38" s="19"/>
      <c r="OU38" s="19"/>
      <c r="OV38" s="19"/>
      <c r="OW38" s="19"/>
      <c r="OX38" s="19"/>
      <c r="OY38" s="19"/>
      <c r="OZ38" s="19"/>
      <c r="PA38" s="19"/>
      <c r="PB38" s="19"/>
      <c r="PC38" s="19"/>
      <c r="PD38" s="19"/>
      <c r="PE38" s="19"/>
      <c r="PF38" s="19"/>
      <c r="PG38" s="19"/>
      <c r="PH38" s="19"/>
      <c r="PI38" s="19"/>
      <c r="PJ38" s="19"/>
      <c r="PK38" s="19"/>
      <c r="PL38" s="19"/>
      <c r="PM38" s="19"/>
      <c r="PN38" s="19"/>
      <c r="PO38" s="19"/>
      <c r="PP38" s="19"/>
      <c r="PQ38" s="19"/>
      <c r="PR38" s="19"/>
      <c r="PS38" s="19"/>
      <c r="PT38" s="19"/>
      <c r="PU38" s="19"/>
      <c r="PV38" s="19"/>
      <c r="PW38" s="19"/>
      <c r="PX38" s="19"/>
      <c r="PY38" s="19"/>
      <c r="PZ38" s="19"/>
      <c r="QA38" s="19"/>
      <c r="QB38" s="19"/>
      <c r="QC38" s="19"/>
      <c r="QD38" s="19"/>
      <c r="QE38" s="19"/>
      <c r="QF38" s="19"/>
      <c r="QG38" s="19"/>
      <c r="QH38" s="19"/>
      <c r="QI38" s="19"/>
      <c r="QJ38" s="19"/>
      <c r="QK38" s="19"/>
      <c r="QL38" s="19"/>
      <c r="QM38" s="19"/>
      <c r="QN38" s="19"/>
      <c r="QO38" s="19"/>
      <c r="QP38" s="19"/>
      <c r="QQ38" s="19"/>
      <c r="QR38" s="19"/>
      <c r="QS38" s="19"/>
      <c r="QT38" s="19"/>
      <c r="QU38" s="19"/>
      <c r="QV38" s="19"/>
      <c r="QW38" s="19"/>
      <c r="QX38" s="19"/>
      <c r="QY38" s="19"/>
      <c r="QZ38" s="19"/>
      <c r="RA38" s="19"/>
      <c r="RB38" s="19"/>
      <c r="RC38" s="19"/>
      <c r="RD38" s="19"/>
      <c r="RE38" s="19"/>
      <c r="RF38" s="19"/>
      <c r="RG38" s="19"/>
      <c r="RH38" s="19"/>
      <c r="RI38" s="19"/>
      <c r="RJ38" s="19"/>
      <c r="RK38" s="19"/>
      <c r="RL38" s="19"/>
      <c r="RM38" s="19"/>
      <c r="RN38" s="19"/>
      <c r="RO38" s="19"/>
      <c r="RP38" s="19"/>
      <c r="RQ38" s="19"/>
      <c r="RR38" s="19"/>
      <c r="RS38" s="19"/>
      <c r="RT38" s="19"/>
      <c r="RU38" s="19"/>
      <c r="RV38" s="19"/>
      <c r="RW38" s="19"/>
      <c r="RX38" s="19"/>
      <c r="RY38" s="19"/>
      <c r="RZ38" s="19"/>
      <c r="SA38" s="19"/>
      <c r="SB38" s="19"/>
      <c r="SC38" s="19"/>
      <c r="SD38" s="19"/>
      <c r="SE38" s="19"/>
      <c r="SF38" s="19"/>
      <c r="SG38" s="19"/>
      <c r="SH38" s="19"/>
      <c r="SI38" s="19"/>
      <c r="SJ38" s="19"/>
      <c r="SK38" s="19"/>
      <c r="SL38" s="19"/>
      <c r="SM38" s="19"/>
      <c r="SN38" s="19"/>
      <c r="SO38" s="19"/>
      <c r="SP38" s="19"/>
      <c r="SQ38" s="19"/>
      <c r="SR38" s="19"/>
      <c r="SS38" s="19"/>
      <c r="ST38" s="19"/>
      <c r="SU38" s="19"/>
      <c r="SV38" s="19"/>
      <c r="SW38" s="19"/>
      <c r="SX38" s="19"/>
      <c r="SY38" s="19"/>
      <c r="SZ38" s="19"/>
      <c r="TA38" s="19"/>
      <c r="TB38" s="19"/>
      <c r="TC38" s="19"/>
      <c r="TD38" s="19"/>
      <c r="TE38" s="19"/>
      <c r="TF38" s="19"/>
      <c r="TG38" s="19"/>
      <c r="TH38" s="19"/>
      <c r="TI38" s="19"/>
      <c r="TJ38" s="19"/>
      <c r="TK38" s="19"/>
      <c r="TL38" s="19"/>
      <c r="TM38" s="19"/>
      <c r="TN38" s="19"/>
      <c r="TO38" s="19"/>
      <c r="TP38" s="19"/>
      <c r="TQ38" s="19"/>
      <c r="TR38" s="19"/>
      <c r="TS38" s="19"/>
      <c r="TT38" s="19"/>
      <c r="TU38" s="19"/>
      <c r="TV38" s="19"/>
      <c r="TW38" s="19"/>
      <c r="TX38" s="19"/>
      <c r="TY38" s="19"/>
      <c r="TZ38" s="19"/>
      <c r="UA38" s="19"/>
      <c r="UB38" s="19"/>
      <c r="UC38" s="19"/>
      <c r="UD38" s="19"/>
      <c r="UE38" s="19"/>
      <c r="UF38" s="19"/>
      <c r="UG38" s="19"/>
      <c r="UH38" s="19"/>
      <c r="UI38" s="19"/>
      <c r="UJ38" s="19"/>
      <c r="UK38" s="19"/>
      <c r="UL38" s="19"/>
      <c r="UM38" s="19"/>
      <c r="UN38" s="19"/>
      <c r="UO38" s="19"/>
      <c r="UP38" s="19"/>
      <c r="UQ38" s="19"/>
      <c r="UR38" s="19"/>
      <c r="US38" s="19"/>
      <c r="UT38" s="19"/>
      <c r="UU38" s="19"/>
      <c r="UV38" s="19"/>
      <c r="UW38" s="19"/>
      <c r="UX38" s="19"/>
      <c r="UY38" s="19"/>
      <c r="UZ38" s="19"/>
      <c r="VA38" s="19"/>
      <c r="VB38" s="19"/>
      <c r="VC38" s="19"/>
      <c r="VD38" s="19"/>
      <c r="VE38" s="19"/>
      <c r="VF38" s="19"/>
      <c r="VG38" s="19"/>
      <c r="VH38" s="19"/>
      <c r="VI38" s="19"/>
      <c r="VJ38" s="19"/>
      <c r="VK38" s="19"/>
      <c r="VL38" s="19"/>
      <c r="VM38" s="19"/>
      <c r="VN38" s="19"/>
      <c r="VO38" s="19"/>
      <c r="VP38" s="19"/>
      <c r="VQ38" s="19"/>
      <c r="VR38" s="19"/>
      <c r="VS38" s="19"/>
      <c r="VT38" s="19"/>
      <c r="VU38" s="19"/>
      <c r="VV38" s="19"/>
      <c r="VW38" s="19"/>
      <c r="VX38" s="19"/>
      <c r="VY38" s="19"/>
      <c r="VZ38" s="19"/>
      <c r="WA38" s="19"/>
      <c r="WB38" s="19"/>
      <c r="WC38" s="19"/>
      <c r="WD38" s="19"/>
      <c r="WE38" s="19"/>
      <c r="WF38" s="19"/>
      <c r="WG38" s="19"/>
      <c r="WH38" s="19"/>
      <c r="WI38" s="19"/>
      <c r="WJ38" s="19"/>
      <c r="WK38" s="19"/>
      <c r="WL38" s="19"/>
      <c r="WM38" s="19"/>
      <c r="WN38" s="19"/>
      <c r="WO38" s="19"/>
      <c r="WP38" s="19"/>
      <c r="WQ38" s="19"/>
      <c r="WR38" s="19"/>
      <c r="WS38" s="19"/>
      <c r="WT38" s="19"/>
      <c r="WU38" s="19"/>
      <c r="WV38" s="19"/>
      <c r="WW38" s="19"/>
      <c r="WX38" s="19"/>
      <c r="WY38" s="19"/>
      <c r="WZ38" s="19"/>
      <c r="XA38" s="19"/>
      <c r="XB38" s="19"/>
      <c r="XC38" s="19"/>
      <c r="XD38" s="19"/>
      <c r="XE38" s="19"/>
      <c r="XF38" s="19"/>
      <c r="XG38" s="19"/>
      <c r="XH38" s="19"/>
      <c r="XI38" s="19"/>
      <c r="XJ38" s="19"/>
      <c r="XK38" s="19"/>
      <c r="XL38" s="19"/>
      <c r="XM38" s="19"/>
      <c r="XN38" s="19"/>
      <c r="XO38" s="19"/>
      <c r="XP38" s="19"/>
      <c r="XQ38" s="19"/>
      <c r="XR38" s="19"/>
      <c r="XS38" s="19"/>
      <c r="XT38" s="19"/>
      <c r="XU38" s="19"/>
      <c r="XV38" s="19"/>
      <c r="XW38" s="19"/>
      <c r="XX38" s="19"/>
      <c r="XY38" s="19"/>
      <c r="XZ38" s="19"/>
      <c r="YA38" s="19"/>
      <c r="YB38" s="19"/>
      <c r="YC38" s="19"/>
      <c r="YD38" s="19"/>
      <c r="YE38" s="19"/>
      <c r="YF38" s="19"/>
      <c r="YG38" s="19"/>
      <c r="YH38" s="19"/>
      <c r="YI38" s="19"/>
      <c r="YJ38" s="19"/>
      <c r="YK38" s="19"/>
      <c r="YL38" s="19"/>
      <c r="YM38" s="19"/>
      <c r="YN38" s="19"/>
      <c r="YO38" s="19"/>
      <c r="YP38" s="19"/>
      <c r="YQ38" s="19"/>
      <c r="YR38" s="19"/>
      <c r="YS38" s="19"/>
      <c r="YT38" s="19"/>
      <c r="YU38" s="19"/>
      <c r="YV38" s="19"/>
      <c r="YW38" s="19"/>
      <c r="YX38" s="19"/>
      <c r="YY38" s="19"/>
      <c r="YZ38" s="19"/>
      <c r="ZA38" s="19"/>
      <c r="ZB38" s="19"/>
      <c r="ZC38" s="19"/>
      <c r="ZD38" s="19"/>
      <c r="ZE38" s="19"/>
      <c r="ZF38" s="19"/>
      <c r="ZG38" s="19"/>
      <c r="ZH38" s="19"/>
      <c r="ZI38" s="19"/>
      <c r="ZJ38" s="19"/>
      <c r="ZK38" s="19"/>
      <c r="ZL38" s="19"/>
      <c r="ZM38" s="19"/>
      <c r="ZN38" s="19"/>
      <c r="ZO38" s="19"/>
      <c r="ZP38" s="19"/>
      <c r="ZQ38" s="19"/>
      <c r="ZR38" s="19"/>
      <c r="ZS38" s="19"/>
      <c r="ZT38" s="19"/>
      <c r="ZU38" s="19"/>
      <c r="ZV38" s="19"/>
      <c r="ZW38" s="19"/>
      <c r="ZX38" s="19"/>
      <c r="ZY38" s="19"/>
      <c r="ZZ38" s="19"/>
      <c r="AAA38" s="19"/>
      <c r="AAB38" s="19"/>
      <c r="AAC38" s="19"/>
      <c r="AAD38" s="19"/>
      <c r="AAE38" s="19"/>
      <c r="AAF38" s="19"/>
      <c r="AAG38" s="19"/>
      <c r="AAH38" s="19"/>
      <c r="AAI38" s="19"/>
      <c r="AAJ38" s="19"/>
      <c r="AAK38" s="19"/>
      <c r="AAL38" s="19"/>
      <c r="AAM38" s="19"/>
      <c r="AAN38" s="19"/>
      <c r="AAO38" s="19"/>
      <c r="AAP38" s="19"/>
      <c r="AAQ38" s="19"/>
      <c r="AAR38" s="19"/>
      <c r="AAS38" s="19"/>
      <c r="AAT38" s="19"/>
      <c r="AAU38" s="19"/>
      <c r="AAV38" s="19"/>
      <c r="AAW38" s="19"/>
      <c r="AAX38" s="19"/>
      <c r="AAY38" s="19"/>
      <c r="AAZ38" s="19"/>
      <c r="ABA38" s="19"/>
      <c r="ABB38" s="19"/>
      <c r="ABC38" s="19"/>
      <c r="ABD38" s="19"/>
      <c r="ABE38" s="19"/>
      <c r="ABF38" s="19"/>
      <c r="ABG38" s="19"/>
      <c r="ABH38" s="19"/>
      <c r="ABI38" s="19"/>
      <c r="ABJ38" s="19"/>
      <c r="ABK38" s="19"/>
      <c r="ABL38" s="19"/>
      <c r="ABM38" s="19"/>
      <c r="ABN38" s="19"/>
      <c r="ABO38" s="19"/>
      <c r="ABP38" s="19"/>
      <c r="ABQ38" s="19"/>
      <c r="ABR38" s="19"/>
      <c r="ABS38" s="19"/>
      <c r="ABT38" s="19"/>
      <c r="ABU38" s="19"/>
      <c r="ABV38" s="19"/>
      <c r="ABW38" s="19"/>
      <c r="ABX38" s="19"/>
      <c r="ABY38" s="19"/>
      <c r="ABZ38" s="19"/>
      <c r="ACA38" s="19"/>
      <c r="ACB38" s="19"/>
      <c r="ACC38" s="19"/>
      <c r="ACD38" s="19"/>
      <c r="ACE38" s="19"/>
      <c r="ACF38" s="19"/>
      <c r="ACG38" s="19"/>
      <c r="ACH38" s="19"/>
      <c r="ACI38" s="19"/>
      <c r="ACJ38" s="19"/>
      <c r="ACK38" s="19"/>
      <c r="ACL38" s="19"/>
      <c r="ACM38" s="19"/>
      <c r="ACN38" s="19"/>
      <c r="ACO38" s="19"/>
      <c r="ACP38" s="19"/>
      <c r="ACQ38" s="19"/>
      <c r="ACR38" s="19"/>
      <c r="ACS38" s="19"/>
      <c r="ACT38" s="19"/>
      <c r="ACU38" s="19"/>
      <c r="ACV38" s="19"/>
      <c r="ACW38" s="19"/>
      <c r="ACX38" s="19"/>
      <c r="ACY38" s="19"/>
      <c r="ACZ38" s="19"/>
      <c r="ADA38" s="19"/>
      <c r="ADB38" s="19"/>
      <c r="ADC38" s="19"/>
      <c r="ADD38" s="19"/>
      <c r="ADE38" s="19"/>
      <c r="ADF38" s="19"/>
      <c r="ADG38" s="19"/>
      <c r="ADH38" s="19"/>
      <c r="ADI38" s="19"/>
      <c r="ADJ38" s="19"/>
      <c r="ADK38" s="19"/>
      <c r="ADL38" s="19"/>
      <c r="ADM38" s="19"/>
      <c r="ADN38" s="19"/>
      <c r="ADO38" s="19"/>
      <c r="ADP38" s="19"/>
      <c r="ADQ38" s="19"/>
      <c r="ADR38" s="19"/>
      <c r="ADS38" s="19"/>
      <c r="ADT38" s="19"/>
      <c r="ADU38" s="19"/>
      <c r="ADV38" s="19"/>
      <c r="ADW38" s="19"/>
      <c r="ADX38" s="19"/>
      <c r="ADY38" s="19"/>
      <c r="ADZ38" s="19"/>
      <c r="AEA38" s="19"/>
      <c r="AEB38" s="19"/>
      <c r="AEC38" s="19"/>
      <c r="AED38" s="19"/>
      <c r="AEE38" s="19"/>
      <c r="AEF38" s="19"/>
      <c r="AEG38" s="19"/>
      <c r="AEH38" s="19"/>
      <c r="AEI38" s="19"/>
      <c r="AEJ38" s="19"/>
      <c r="AEK38" s="19"/>
      <c r="AEL38" s="19"/>
      <c r="AEM38" s="19"/>
      <c r="AEN38" s="19"/>
      <c r="AEO38" s="19"/>
      <c r="AEP38" s="19"/>
      <c r="AEQ38" s="19"/>
      <c r="AER38" s="19"/>
      <c r="AES38" s="19"/>
      <c r="AET38" s="19"/>
      <c r="AEU38" s="19"/>
      <c r="AEV38" s="19"/>
      <c r="AEW38" s="19"/>
      <c r="AEX38" s="19"/>
      <c r="AEY38" s="19"/>
      <c r="AEZ38" s="19"/>
      <c r="AFA38" s="19"/>
      <c r="AFB38" s="19"/>
      <c r="AFC38" s="19"/>
      <c r="AFD38" s="19"/>
      <c r="AFE38" s="19"/>
      <c r="AFF38" s="19"/>
      <c r="AFG38" s="19"/>
      <c r="AFH38" s="19"/>
      <c r="AFI38" s="19"/>
      <c r="AFJ38" s="19"/>
      <c r="AFK38" s="19"/>
      <c r="AFL38" s="19"/>
      <c r="AFM38" s="19"/>
      <c r="AFN38" s="19"/>
      <c r="AFO38" s="19"/>
      <c r="AFP38" s="19"/>
      <c r="AFQ38" s="19"/>
      <c r="AFR38" s="19"/>
      <c r="AFS38" s="19"/>
      <c r="AFT38" s="19"/>
      <c r="AFU38" s="19"/>
      <c r="AFV38" s="19"/>
      <c r="AFW38" s="19"/>
      <c r="AFX38" s="19"/>
      <c r="AFY38" s="19"/>
      <c r="AFZ38" s="19"/>
      <c r="AGA38" s="19"/>
      <c r="AGB38" s="19"/>
      <c r="AGC38" s="19"/>
      <c r="AGD38" s="19"/>
      <c r="AGE38" s="19"/>
      <c r="AGF38" s="19"/>
      <c r="AGG38" s="19"/>
      <c r="AGH38" s="19"/>
      <c r="AGI38" s="19"/>
      <c r="AGJ38" s="19"/>
      <c r="AGK38" s="19"/>
      <c r="AGL38" s="19"/>
      <c r="AGM38" s="19"/>
      <c r="AGN38" s="19"/>
      <c r="AGO38" s="19"/>
      <c r="AGP38" s="19"/>
      <c r="AGQ38" s="19"/>
      <c r="AGR38" s="19"/>
      <c r="AGS38" s="19"/>
      <c r="AGT38" s="19"/>
      <c r="AGU38" s="19"/>
      <c r="AGV38" s="19"/>
      <c r="AGW38" s="19"/>
      <c r="AGX38" s="19"/>
      <c r="AGY38" s="19"/>
      <c r="AGZ38" s="19"/>
      <c r="AHA38" s="19"/>
      <c r="AHB38" s="19"/>
      <c r="AHC38" s="19"/>
      <c r="AHD38" s="19"/>
      <c r="AHE38" s="19"/>
      <c r="AHF38" s="19"/>
      <c r="AHG38" s="19"/>
      <c r="AHH38" s="19"/>
      <c r="AHI38" s="19"/>
      <c r="AHJ38" s="19"/>
      <c r="AHK38" s="19"/>
      <c r="AHL38" s="19"/>
      <c r="AHM38" s="19"/>
      <c r="AHN38" s="19"/>
      <c r="AHO38" s="19"/>
      <c r="AHP38" s="19"/>
      <c r="AHQ38" s="19"/>
      <c r="AHR38" s="19"/>
      <c r="AHS38" s="19"/>
      <c r="AHT38" s="19"/>
      <c r="AHU38" s="19"/>
      <c r="AHV38" s="19"/>
      <c r="AHW38" s="19"/>
      <c r="AHX38" s="19"/>
      <c r="AHY38" s="19"/>
      <c r="AHZ38" s="19"/>
      <c r="AIA38" s="19"/>
      <c r="AIB38" s="19"/>
      <c r="AIC38" s="19"/>
      <c r="AID38" s="19"/>
      <c r="AIE38" s="19"/>
      <c r="AIF38" s="19"/>
      <c r="AIG38" s="19"/>
      <c r="AIH38" s="19"/>
      <c r="AII38" s="19"/>
      <c r="AIJ38" s="19"/>
      <c r="AIK38" s="19"/>
      <c r="AIL38" s="19"/>
      <c r="AIM38" s="19"/>
      <c r="AIN38" s="19"/>
      <c r="AIO38" s="19"/>
      <c r="AIP38" s="19"/>
      <c r="AIQ38" s="19"/>
      <c r="AIR38" s="19"/>
      <c r="AIS38" s="19"/>
      <c r="AIT38" s="19"/>
      <c r="AIU38" s="19"/>
      <c r="AIV38" s="19"/>
      <c r="AIW38" s="19"/>
      <c r="AIX38" s="19"/>
      <c r="AIY38" s="19"/>
      <c r="AIZ38" s="19"/>
      <c r="AJA38" s="19"/>
      <c r="AJB38" s="19"/>
      <c r="AJC38" s="19"/>
      <c r="AJD38" s="19"/>
      <c r="AJE38" s="19"/>
      <c r="AJF38" s="19"/>
      <c r="AJG38" s="19"/>
      <c r="AJH38" s="19"/>
      <c r="AJI38" s="19"/>
      <c r="AJJ38" s="19"/>
      <c r="AJK38" s="19"/>
      <c r="AJL38" s="19"/>
      <c r="AJM38" s="19"/>
      <c r="AJN38" s="19"/>
      <c r="AJO38" s="19"/>
      <c r="AJP38" s="19"/>
      <c r="AJQ38" s="19"/>
      <c r="AJR38" s="19"/>
      <c r="AJS38" s="19"/>
      <c r="AJT38" s="19"/>
      <c r="AJU38" s="19"/>
      <c r="AJV38" s="19"/>
      <c r="AJW38" s="19"/>
      <c r="AJX38" s="19"/>
      <c r="AJY38" s="19"/>
      <c r="AJZ38" s="19"/>
      <c r="AKA38" s="19"/>
      <c r="AKB38" s="19"/>
      <c r="AKC38" s="19"/>
      <c r="AKD38" s="19"/>
      <c r="AKE38" s="19"/>
      <c r="AKF38" s="19"/>
      <c r="AKG38" s="19"/>
      <c r="AKH38" s="19"/>
      <c r="AKI38" s="19"/>
      <c r="AKJ38" s="19"/>
      <c r="AKK38" s="19"/>
      <c r="AKL38" s="19"/>
      <c r="AKM38" s="19"/>
      <c r="AKN38" s="19"/>
      <c r="AKO38" s="19"/>
      <c r="AKP38" s="19"/>
      <c r="AKQ38" s="19"/>
      <c r="AKR38" s="19"/>
      <c r="AKS38" s="19"/>
      <c r="AKT38" s="19"/>
      <c r="AKU38" s="19"/>
      <c r="AKV38" s="19"/>
      <c r="AKW38" s="19"/>
      <c r="AKX38" s="19"/>
      <c r="AKY38" s="19"/>
      <c r="AKZ38" s="19"/>
      <c r="ALA38" s="19"/>
      <c r="ALB38" s="19"/>
      <c r="ALC38" s="19"/>
      <c r="ALD38" s="19"/>
      <c r="ALE38" s="19"/>
      <c r="ALF38" s="19"/>
      <c r="ALG38" s="19"/>
      <c r="ALH38" s="19"/>
      <c r="ALI38" s="19"/>
      <c r="ALJ38" s="19"/>
      <c r="ALK38" s="19"/>
      <c r="ALL38" s="19"/>
      <c r="ALM38" s="19"/>
      <c r="ALN38" s="19"/>
      <c r="ALO38" s="19"/>
      <c r="ALP38" s="19"/>
      <c r="ALQ38" s="19"/>
      <c r="ALR38" s="19"/>
      <c r="ALS38" s="19"/>
      <c r="ALT38" s="19"/>
      <c r="ALU38" s="19"/>
      <c r="ALV38" s="19"/>
      <c r="ALW38" s="19"/>
      <c r="ALX38" s="19"/>
      <c r="ALY38" s="19"/>
      <c r="ALZ38" s="19"/>
      <c r="AMA38" s="19"/>
    </row>
    <row r="39" spans="1:1015">
      <c r="A39" s="37">
        <f t="shared" si="3"/>
        <v>35</v>
      </c>
      <c r="B39" s="49">
        <v>115500</v>
      </c>
      <c r="C39" s="41">
        <f t="shared" si="4"/>
        <v>1791</v>
      </c>
      <c r="D39" s="39">
        <f t="shared" si="7"/>
        <v>3582</v>
      </c>
      <c r="E39" s="39">
        <f t="shared" si="1"/>
        <v>5373</v>
      </c>
      <c r="F39" s="40">
        <f t="shared" si="2"/>
        <v>7164</v>
      </c>
      <c r="G39" s="74">
        <f t="shared" si="5"/>
        <v>5661</v>
      </c>
      <c r="H39" s="75">
        <f t="shared" si="6"/>
        <v>943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  <c r="IW39" s="19"/>
      <c r="IX39" s="19"/>
      <c r="IY39" s="19"/>
      <c r="IZ39" s="19"/>
      <c r="JA39" s="19"/>
      <c r="JB39" s="19"/>
      <c r="JC39" s="19"/>
      <c r="JD39" s="19"/>
      <c r="JE39" s="19"/>
      <c r="JF39" s="19"/>
      <c r="JG39" s="19"/>
      <c r="JH39" s="19"/>
      <c r="JI39" s="19"/>
      <c r="JJ39" s="19"/>
      <c r="JK39" s="19"/>
      <c r="JL39" s="19"/>
      <c r="JM39" s="19"/>
      <c r="JN39" s="19"/>
      <c r="JO39" s="19"/>
      <c r="JP39" s="19"/>
      <c r="JQ39" s="19"/>
      <c r="JR39" s="19"/>
      <c r="JS39" s="19"/>
      <c r="JT39" s="19"/>
      <c r="JU39" s="19"/>
      <c r="JV39" s="19"/>
      <c r="JW39" s="19"/>
      <c r="JX39" s="19"/>
      <c r="JY39" s="19"/>
      <c r="JZ39" s="19"/>
      <c r="KA39" s="19"/>
      <c r="KB39" s="19"/>
      <c r="KC39" s="19"/>
      <c r="KD39" s="19"/>
      <c r="KE39" s="19"/>
      <c r="KF39" s="19"/>
      <c r="KG39" s="19"/>
      <c r="KH39" s="19"/>
      <c r="KI39" s="19"/>
      <c r="KJ39" s="19"/>
      <c r="KK39" s="19"/>
      <c r="KL39" s="19"/>
      <c r="KM39" s="19"/>
      <c r="KN39" s="19"/>
      <c r="KO39" s="19"/>
      <c r="KP39" s="19"/>
      <c r="KQ39" s="19"/>
      <c r="KR39" s="19"/>
      <c r="KS39" s="19"/>
      <c r="KT39" s="19"/>
      <c r="KU39" s="19"/>
      <c r="KV39" s="19"/>
      <c r="KW39" s="19"/>
      <c r="KX39" s="19"/>
      <c r="KY39" s="19"/>
      <c r="KZ39" s="19"/>
      <c r="LA39" s="19"/>
      <c r="LB39" s="19"/>
      <c r="LC39" s="19"/>
      <c r="LD39" s="19"/>
      <c r="LE39" s="19"/>
      <c r="LF39" s="19"/>
      <c r="LG39" s="19"/>
      <c r="LH39" s="19"/>
      <c r="LI39" s="19"/>
      <c r="LJ39" s="19"/>
      <c r="LK39" s="19"/>
      <c r="LL39" s="19"/>
      <c r="LM39" s="19"/>
      <c r="LN39" s="19"/>
      <c r="LO39" s="19"/>
      <c r="LP39" s="19"/>
      <c r="LQ39" s="19"/>
      <c r="LR39" s="19"/>
      <c r="LS39" s="19"/>
      <c r="LT39" s="19"/>
      <c r="LU39" s="19"/>
      <c r="LV39" s="19"/>
      <c r="LW39" s="19"/>
      <c r="LX39" s="19"/>
      <c r="LY39" s="19"/>
      <c r="LZ39" s="19"/>
      <c r="MA39" s="19"/>
      <c r="MB39" s="19"/>
      <c r="MC39" s="19"/>
      <c r="MD39" s="19"/>
      <c r="ME39" s="19"/>
      <c r="MF39" s="19"/>
      <c r="MG39" s="19"/>
      <c r="MH39" s="19"/>
      <c r="MI39" s="19"/>
      <c r="MJ39" s="19"/>
      <c r="MK39" s="19"/>
      <c r="ML39" s="19"/>
      <c r="MM39" s="19"/>
      <c r="MN39" s="19"/>
      <c r="MO39" s="19"/>
      <c r="MP39" s="19"/>
      <c r="MQ39" s="19"/>
      <c r="MR39" s="19"/>
      <c r="MS39" s="19"/>
      <c r="MT39" s="19"/>
      <c r="MU39" s="19"/>
      <c r="MV39" s="19"/>
      <c r="MW39" s="19"/>
      <c r="MX39" s="19"/>
      <c r="MY39" s="19"/>
      <c r="MZ39" s="19"/>
      <c r="NA39" s="19"/>
      <c r="NB39" s="19"/>
      <c r="NC39" s="19"/>
      <c r="ND39" s="19"/>
      <c r="NE39" s="19"/>
      <c r="NF39" s="19"/>
      <c r="NG39" s="19"/>
      <c r="NH39" s="19"/>
      <c r="NI39" s="19"/>
      <c r="NJ39" s="19"/>
      <c r="NK39" s="19"/>
      <c r="NL39" s="19"/>
      <c r="NM39" s="19"/>
      <c r="NN39" s="19"/>
      <c r="NO39" s="19"/>
      <c r="NP39" s="19"/>
      <c r="NQ39" s="19"/>
      <c r="NR39" s="19"/>
      <c r="NS39" s="19"/>
      <c r="NT39" s="19"/>
      <c r="NU39" s="19"/>
      <c r="NV39" s="19"/>
      <c r="NW39" s="19"/>
      <c r="NX39" s="19"/>
      <c r="NY39" s="19"/>
      <c r="NZ39" s="19"/>
      <c r="OA39" s="19"/>
      <c r="OB39" s="19"/>
      <c r="OC39" s="19"/>
      <c r="OD39" s="19"/>
      <c r="OE39" s="19"/>
      <c r="OF39" s="19"/>
      <c r="OG39" s="19"/>
      <c r="OH39" s="19"/>
      <c r="OI39" s="19"/>
      <c r="OJ39" s="19"/>
      <c r="OK39" s="19"/>
      <c r="OL39" s="19"/>
      <c r="OM39" s="19"/>
      <c r="ON39" s="19"/>
      <c r="OO39" s="19"/>
      <c r="OP39" s="19"/>
      <c r="OQ39" s="19"/>
      <c r="OR39" s="19"/>
      <c r="OS39" s="19"/>
      <c r="OT39" s="19"/>
      <c r="OU39" s="19"/>
      <c r="OV39" s="19"/>
      <c r="OW39" s="19"/>
      <c r="OX39" s="19"/>
      <c r="OY39" s="19"/>
      <c r="OZ39" s="19"/>
      <c r="PA39" s="19"/>
      <c r="PB39" s="19"/>
      <c r="PC39" s="19"/>
      <c r="PD39" s="19"/>
      <c r="PE39" s="19"/>
      <c r="PF39" s="19"/>
      <c r="PG39" s="19"/>
      <c r="PH39" s="19"/>
      <c r="PI39" s="19"/>
      <c r="PJ39" s="19"/>
      <c r="PK39" s="19"/>
      <c r="PL39" s="19"/>
      <c r="PM39" s="19"/>
      <c r="PN39" s="19"/>
      <c r="PO39" s="19"/>
      <c r="PP39" s="19"/>
      <c r="PQ39" s="19"/>
      <c r="PR39" s="19"/>
      <c r="PS39" s="19"/>
      <c r="PT39" s="19"/>
      <c r="PU39" s="19"/>
      <c r="PV39" s="19"/>
      <c r="PW39" s="19"/>
      <c r="PX39" s="19"/>
      <c r="PY39" s="19"/>
      <c r="PZ39" s="19"/>
      <c r="QA39" s="19"/>
      <c r="QB39" s="19"/>
      <c r="QC39" s="19"/>
      <c r="QD39" s="19"/>
      <c r="QE39" s="19"/>
      <c r="QF39" s="19"/>
      <c r="QG39" s="19"/>
      <c r="QH39" s="19"/>
      <c r="QI39" s="19"/>
      <c r="QJ39" s="19"/>
      <c r="QK39" s="19"/>
      <c r="QL39" s="19"/>
      <c r="QM39" s="19"/>
      <c r="QN39" s="19"/>
      <c r="QO39" s="19"/>
      <c r="QP39" s="19"/>
      <c r="QQ39" s="19"/>
      <c r="QR39" s="19"/>
      <c r="QS39" s="19"/>
      <c r="QT39" s="19"/>
      <c r="QU39" s="19"/>
      <c r="QV39" s="19"/>
      <c r="QW39" s="19"/>
      <c r="QX39" s="19"/>
      <c r="QY39" s="19"/>
      <c r="QZ39" s="19"/>
      <c r="RA39" s="19"/>
      <c r="RB39" s="19"/>
      <c r="RC39" s="19"/>
      <c r="RD39" s="19"/>
      <c r="RE39" s="19"/>
      <c r="RF39" s="19"/>
      <c r="RG39" s="19"/>
      <c r="RH39" s="19"/>
      <c r="RI39" s="19"/>
      <c r="RJ39" s="19"/>
      <c r="RK39" s="19"/>
      <c r="RL39" s="19"/>
      <c r="RM39" s="19"/>
      <c r="RN39" s="19"/>
      <c r="RO39" s="19"/>
      <c r="RP39" s="19"/>
      <c r="RQ39" s="19"/>
      <c r="RR39" s="19"/>
      <c r="RS39" s="19"/>
      <c r="RT39" s="19"/>
      <c r="RU39" s="19"/>
      <c r="RV39" s="19"/>
      <c r="RW39" s="19"/>
      <c r="RX39" s="19"/>
      <c r="RY39" s="19"/>
      <c r="RZ39" s="19"/>
      <c r="SA39" s="19"/>
      <c r="SB39" s="19"/>
      <c r="SC39" s="19"/>
      <c r="SD39" s="19"/>
      <c r="SE39" s="19"/>
      <c r="SF39" s="19"/>
      <c r="SG39" s="19"/>
      <c r="SH39" s="19"/>
      <c r="SI39" s="19"/>
      <c r="SJ39" s="19"/>
      <c r="SK39" s="19"/>
      <c r="SL39" s="19"/>
      <c r="SM39" s="19"/>
      <c r="SN39" s="19"/>
      <c r="SO39" s="19"/>
      <c r="SP39" s="19"/>
      <c r="SQ39" s="19"/>
      <c r="SR39" s="19"/>
      <c r="SS39" s="19"/>
      <c r="ST39" s="19"/>
      <c r="SU39" s="19"/>
      <c r="SV39" s="19"/>
      <c r="SW39" s="19"/>
      <c r="SX39" s="19"/>
      <c r="SY39" s="19"/>
      <c r="SZ39" s="19"/>
      <c r="TA39" s="19"/>
      <c r="TB39" s="19"/>
      <c r="TC39" s="19"/>
      <c r="TD39" s="19"/>
      <c r="TE39" s="19"/>
      <c r="TF39" s="19"/>
      <c r="TG39" s="19"/>
      <c r="TH39" s="19"/>
      <c r="TI39" s="19"/>
      <c r="TJ39" s="19"/>
      <c r="TK39" s="19"/>
      <c r="TL39" s="19"/>
      <c r="TM39" s="19"/>
      <c r="TN39" s="19"/>
      <c r="TO39" s="19"/>
      <c r="TP39" s="19"/>
      <c r="TQ39" s="19"/>
      <c r="TR39" s="19"/>
      <c r="TS39" s="19"/>
      <c r="TT39" s="19"/>
      <c r="TU39" s="19"/>
      <c r="TV39" s="19"/>
      <c r="TW39" s="19"/>
      <c r="TX39" s="19"/>
      <c r="TY39" s="19"/>
      <c r="TZ39" s="19"/>
      <c r="UA39" s="19"/>
      <c r="UB39" s="19"/>
      <c r="UC39" s="19"/>
      <c r="UD39" s="19"/>
      <c r="UE39" s="19"/>
      <c r="UF39" s="19"/>
      <c r="UG39" s="19"/>
      <c r="UH39" s="19"/>
      <c r="UI39" s="19"/>
      <c r="UJ39" s="19"/>
      <c r="UK39" s="19"/>
      <c r="UL39" s="19"/>
      <c r="UM39" s="19"/>
      <c r="UN39" s="19"/>
      <c r="UO39" s="19"/>
      <c r="UP39" s="19"/>
      <c r="UQ39" s="19"/>
      <c r="UR39" s="19"/>
      <c r="US39" s="19"/>
      <c r="UT39" s="19"/>
      <c r="UU39" s="19"/>
      <c r="UV39" s="19"/>
      <c r="UW39" s="19"/>
      <c r="UX39" s="19"/>
      <c r="UY39" s="19"/>
      <c r="UZ39" s="19"/>
      <c r="VA39" s="19"/>
      <c r="VB39" s="19"/>
      <c r="VC39" s="19"/>
      <c r="VD39" s="19"/>
      <c r="VE39" s="19"/>
      <c r="VF39" s="19"/>
      <c r="VG39" s="19"/>
      <c r="VH39" s="19"/>
      <c r="VI39" s="19"/>
      <c r="VJ39" s="19"/>
      <c r="VK39" s="19"/>
      <c r="VL39" s="19"/>
      <c r="VM39" s="19"/>
      <c r="VN39" s="19"/>
      <c r="VO39" s="19"/>
      <c r="VP39" s="19"/>
      <c r="VQ39" s="19"/>
      <c r="VR39" s="19"/>
      <c r="VS39" s="19"/>
      <c r="VT39" s="19"/>
      <c r="VU39" s="19"/>
      <c r="VV39" s="19"/>
      <c r="VW39" s="19"/>
      <c r="VX39" s="19"/>
      <c r="VY39" s="19"/>
      <c r="VZ39" s="19"/>
      <c r="WA39" s="19"/>
      <c r="WB39" s="19"/>
      <c r="WC39" s="19"/>
      <c r="WD39" s="19"/>
      <c r="WE39" s="19"/>
      <c r="WF39" s="19"/>
      <c r="WG39" s="19"/>
      <c r="WH39" s="19"/>
      <c r="WI39" s="19"/>
      <c r="WJ39" s="19"/>
      <c r="WK39" s="19"/>
      <c r="WL39" s="19"/>
      <c r="WM39" s="19"/>
      <c r="WN39" s="19"/>
      <c r="WO39" s="19"/>
      <c r="WP39" s="19"/>
      <c r="WQ39" s="19"/>
      <c r="WR39" s="19"/>
      <c r="WS39" s="19"/>
      <c r="WT39" s="19"/>
      <c r="WU39" s="19"/>
      <c r="WV39" s="19"/>
      <c r="WW39" s="19"/>
      <c r="WX39" s="19"/>
      <c r="WY39" s="19"/>
      <c r="WZ39" s="19"/>
      <c r="XA39" s="19"/>
      <c r="XB39" s="19"/>
      <c r="XC39" s="19"/>
      <c r="XD39" s="19"/>
      <c r="XE39" s="19"/>
      <c r="XF39" s="19"/>
      <c r="XG39" s="19"/>
      <c r="XH39" s="19"/>
      <c r="XI39" s="19"/>
      <c r="XJ39" s="19"/>
      <c r="XK39" s="19"/>
      <c r="XL39" s="19"/>
      <c r="XM39" s="19"/>
      <c r="XN39" s="19"/>
      <c r="XO39" s="19"/>
      <c r="XP39" s="19"/>
      <c r="XQ39" s="19"/>
      <c r="XR39" s="19"/>
      <c r="XS39" s="19"/>
      <c r="XT39" s="19"/>
      <c r="XU39" s="19"/>
      <c r="XV39" s="19"/>
      <c r="XW39" s="19"/>
      <c r="XX39" s="19"/>
      <c r="XY39" s="19"/>
      <c r="XZ39" s="19"/>
      <c r="YA39" s="19"/>
      <c r="YB39" s="19"/>
      <c r="YC39" s="19"/>
      <c r="YD39" s="19"/>
      <c r="YE39" s="19"/>
      <c r="YF39" s="19"/>
      <c r="YG39" s="19"/>
      <c r="YH39" s="19"/>
      <c r="YI39" s="19"/>
      <c r="YJ39" s="19"/>
      <c r="YK39" s="19"/>
      <c r="YL39" s="19"/>
      <c r="YM39" s="19"/>
      <c r="YN39" s="19"/>
      <c r="YO39" s="19"/>
      <c r="YP39" s="19"/>
      <c r="YQ39" s="19"/>
      <c r="YR39" s="19"/>
      <c r="YS39" s="19"/>
      <c r="YT39" s="19"/>
      <c r="YU39" s="19"/>
      <c r="YV39" s="19"/>
      <c r="YW39" s="19"/>
      <c r="YX39" s="19"/>
      <c r="YY39" s="19"/>
      <c r="YZ39" s="19"/>
      <c r="ZA39" s="19"/>
      <c r="ZB39" s="19"/>
      <c r="ZC39" s="19"/>
      <c r="ZD39" s="19"/>
      <c r="ZE39" s="19"/>
      <c r="ZF39" s="19"/>
      <c r="ZG39" s="19"/>
      <c r="ZH39" s="19"/>
      <c r="ZI39" s="19"/>
      <c r="ZJ39" s="19"/>
      <c r="ZK39" s="19"/>
      <c r="ZL39" s="19"/>
      <c r="ZM39" s="19"/>
      <c r="ZN39" s="19"/>
      <c r="ZO39" s="19"/>
      <c r="ZP39" s="19"/>
      <c r="ZQ39" s="19"/>
      <c r="ZR39" s="19"/>
      <c r="ZS39" s="19"/>
      <c r="ZT39" s="19"/>
      <c r="ZU39" s="19"/>
      <c r="ZV39" s="19"/>
      <c r="ZW39" s="19"/>
      <c r="ZX39" s="19"/>
      <c r="ZY39" s="19"/>
      <c r="ZZ39" s="19"/>
      <c r="AAA39" s="19"/>
      <c r="AAB39" s="19"/>
      <c r="AAC39" s="19"/>
      <c r="AAD39" s="19"/>
      <c r="AAE39" s="19"/>
      <c r="AAF39" s="19"/>
      <c r="AAG39" s="19"/>
      <c r="AAH39" s="19"/>
      <c r="AAI39" s="19"/>
      <c r="AAJ39" s="19"/>
      <c r="AAK39" s="19"/>
      <c r="AAL39" s="19"/>
      <c r="AAM39" s="19"/>
      <c r="AAN39" s="19"/>
      <c r="AAO39" s="19"/>
      <c r="AAP39" s="19"/>
      <c r="AAQ39" s="19"/>
      <c r="AAR39" s="19"/>
      <c r="AAS39" s="19"/>
      <c r="AAT39" s="19"/>
      <c r="AAU39" s="19"/>
      <c r="AAV39" s="19"/>
      <c r="AAW39" s="19"/>
      <c r="AAX39" s="19"/>
      <c r="AAY39" s="19"/>
      <c r="AAZ39" s="19"/>
      <c r="ABA39" s="19"/>
      <c r="ABB39" s="19"/>
      <c r="ABC39" s="19"/>
      <c r="ABD39" s="19"/>
      <c r="ABE39" s="19"/>
      <c r="ABF39" s="19"/>
      <c r="ABG39" s="19"/>
      <c r="ABH39" s="19"/>
      <c r="ABI39" s="19"/>
      <c r="ABJ39" s="19"/>
      <c r="ABK39" s="19"/>
      <c r="ABL39" s="19"/>
      <c r="ABM39" s="19"/>
      <c r="ABN39" s="19"/>
      <c r="ABO39" s="19"/>
      <c r="ABP39" s="19"/>
      <c r="ABQ39" s="19"/>
      <c r="ABR39" s="19"/>
      <c r="ABS39" s="19"/>
      <c r="ABT39" s="19"/>
      <c r="ABU39" s="19"/>
      <c r="ABV39" s="19"/>
      <c r="ABW39" s="19"/>
      <c r="ABX39" s="19"/>
      <c r="ABY39" s="19"/>
      <c r="ABZ39" s="19"/>
      <c r="ACA39" s="19"/>
      <c r="ACB39" s="19"/>
      <c r="ACC39" s="19"/>
      <c r="ACD39" s="19"/>
      <c r="ACE39" s="19"/>
      <c r="ACF39" s="19"/>
      <c r="ACG39" s="19"/>
      <c r="ACH39" s="19"/>
      <c r="ACI39" s="19"/>
      <c r="ACJ39" s="19"/>
      <c r="ACK39" s="19"/>
      <c r="ACL39" s="19"/>
      <c r="ACM39" s="19"/>
      <c r="ACN39" s="19"/>
      <c r="ACO39" s="19"/>
      <c r="ACP39" s="19"/>
      <c r="ACQ39" s="19"/>
      <c r="ACR39" s="19"/>
      <c r="ACS39" s="19"/>
      <c r="ACT39" s="19"/>
      <c r="ACU39" s="19"/>
      <c r="ACV39" s="19"/>
      <c r="ACW39" s="19"/>
      <c r="ACX39" s="19"/>
      <c r="ACY39" s="19"/>
      <c r="ACZ39" s="19"/>
      <c r="ADA39" s="19"/>
      <c r="ADB39" s="19"/>
      <c r="ADC39" s="19"/>
      <c r="ADD39" s="19"/>
      <c r="ADE39" s="19"/>
      <c r="ADF39" s="19"/>
      <c r="ADG39" s="19"/>
      <c r="ADH39" s="19"/>
      <c r="ADI39" s="19"/>
      <c r="ADJ39" s="19"/>
      <c r="ADK39" s="19"/>
      <c r="ADL39" s="19"/>
      <c r="ADM39" s="19"/>
      <c r="ADN39" s="19"/>
      <c r="ADO39" s="19"/>
      <c r="ADP39" s="19"/>
      <c r="ADQ39" s="19"/>
      <c r="ADR39" s="19"/>
      <c r="ADS39" s="19"/>
      <c r="ADT39" s="19"/>
      <c r="ADU39" s="19"/>
      <c r="ADV39" s="19"/>
      <c r="ADW39" s="19"/>
      <c r="ADX39" s="19"/>
      <c r="ADY39" s="19"/>
      <c r="ADZ39" s="19"/>
      <c r="AEA39" s="19"/>
      <c r="AEB39" s="19"/>
      <c r="AEC39" s="19"/>
      <c r="AED39" s="19"/>
      <c r="AEE39" s="19"/>
      <c r="AEF39" s="19"/>
      <c r="AEG39" s="19"/>
      <c r="AEH39" s="19"/>
      <c r="AEI39" s="19"/>
      <c r="AEJ39" s="19"/>
      <c r="AEK39" s="19"/>
      <c r="AEL39" s="19"/>
      <c r="AEM39" s="19"/>
      <c r="AEN39" s="19"/>
      <c r="AEO39" s="19"/>
      <c r="AEP39" s="19"/>
      <c r="AEQ39" s="19"/>
      <c r="AER39" s="19"/>
      <c r="AES39" s="19"/>
      <c r="AET39" s="19"/>
      <c r="AEU39" s="19"/>
      <c r="AEV39" s="19"/>
      <c r="AEW39" s="19"/>
      <c r="AEX39" s="19"/>
      <c r="AEY39" s="19"/>
      <c r="AEZ39" s="19"/>
      <c r="AFA39" s="19"/>
      <c r="AFB39" s="19"/>
      <c r="AFC39" s="19"/>
      <c r="AFD39" s="19"/>
      <c r="AFE39" s="19"/>
      <c r="AFF39" s="19"/>
      <c r="AFG39" s="19"/>
      <c r="AFH39" s="19"/>
      <c r="AFI39" s="19"/>
      <c r="AFJ39" s="19"/>
      <c r="AFK39" s="19"/>
      <c r="AFL39" s="19"/>
      <c r="AFM39" s="19"/>
      <c r="AFN39" s="19"/>
      <c r="AFO39" s="19"/>
      <c r="AFP39" s="19"/>
      <c r="AFQ39" s="19"/>
      <c r="AFR39" s="19"/>
      <c r="AFS39" s="19"/>
      <c r="AFT39" s="19"/>
      <c r="AFU39" s="19"/>
      <c r="AFV39" s="19"/>
      <c r="AFW39" s="19"/>
      <c r="AFX39" s="19"/>
      <c r="AFY39" s="19"/>
      <c r="AFZ39" s="19"/>
      <c r="AGA39" s="19"/>
      <c r="AGB39" s="19"/>
      <c r="AGC39" s="19"/>
      <c r="AGD39" s="19"/>
      <c r="AGE39" s="19"/>
      <c r="AGF39" s="19"/>
      <c r="AGG39" s="19"/>
      <c r="AGH39" s="19"/>
      <c r="AGI39" s="19"/>
      <c r="AGJ39" s="19"/>
      <c r="AGK39" s="19"/>
      <c r="AGL39" s="19"/>
      <c r="AGM39" s="19"/>
      <c r="AGN39" s="19"/>
      <c r="AGO39" s="19"/>
      <c r="AGP39" s="19"/>
      <c r="AGQ39" s="19"/>
      <c r="AGR39" s="19"/>
      <c r="AGS39" s="19"/>
      <c r="AGT39" s="19"/>
      <c r="AGU39" s="19"/>
      <c r="AGV39" s="19"/>
      <c r="AGW39" s="19"/>
      <c r="AGX39" s="19"/>
      <c r="AGY39" s="19"/>
      <c r="AGZ39" s="19"/>
      <c r="AHA39" s="19"/>
      <c r="AHB39" s="19"/>
      <c r="AHC39" s="19"/>
      <c r="AHD39" s="19"/>
      <c r="AHE39" s="19"/>
      <c r="AHF39" s="19"/>
      <c r="AHG39" s="19"/>
      <c r="AHH39" s="19"/>
      <c r="AHI39" s="19"/>
      <c r="AHJ39" s="19"/>
      <c r="AHK39" s="19"/>
      <c r="AHL39" s="19"/>
      <c r="AHM39" s="19"/>
      <c r="AHN39" s="19"/>
      <c r="AHO39" s="19"/>
      <c r="AHP39" s="19"/>
      <c r="AHQ39" s="19"/>
      <c r="AHR39" s="19"/>
      <c r="AHS39" s="19"/>
      <c r="AHT39" s="19"/>
      <c r="AHU39" s="19"/>
      <c r="AHV39" s="19"/>
      <c r="AHW39" s="19"/>
      <c r="AHX39" s="19"/>
      <c r="AHY39" s="19"/>
      <c r="AHZ39" s="19"/>
      <c r="AIA39" s="19"/>
      <c r="AIB39" s="19"/>
      <c r="AIC39" s="19"/>
      <c r="AID39" s="19"/>
      <c r="AIE39" s="19"/>
      <c r="AIF39" s="19"/>
      <c r="AIG39" s="19"/>
      <c r="AIH39" s="19"/>
      <c r="AII39" s="19"/>
      <c r="AIJ39" s="19"/>
      <c r="AIK39" s="19"/>
      <c r="AIL39" s="19"/>
      <c r="AIM39" s="19"/>
      <c r="AIN39" s="19"/>
      <c r="AIO39" s="19"/>
      <c r="AIP39" s="19"/>
      <c r="AIQ39" s="19"/>
      <c r="AIR39" s="19"/>
      <c r="AIS39" s="19"/>
      <c r="AIT39" s="19"/>
      <c r="AIU39" s="19"/>
      <c r="AIV39" s="19"/>
      <c r="AIW39" s="19"/>
      <c r="AIX39" s="19"/>
      <c r="AIY39" s="19"/>
      <c r="AIZ39" s="19"/>
      <c r="AJA39" s="19"/>
      <c r="AJB39" s="19"/>
      <c r="AJC39" s="19"/>
      <c r="AJD39" s="19"/>
      <c r="AJE39" s="19"/>
      <c r="AJF39" s="19"/>
      <c r="AJG39" s="19"/>
      <c r="AJH39" s="19"/>
      <c r="AJI39" s="19"/>
      <c r="AJJ39" s="19"/>
      <c r="AJK39" s="19"/>
      <c r="AJL39" s="19"/>
      <c r="AJM39" s="19"/>
      <c r="AJN39" s="19"/>
      <c r="AJO39" s="19"/>
      <c r="AJP39" s="19"/>
      <c r="AJQ39" s="19"/>
      <c r="AJR39" s="19"/>
      <c r="AJS39" s="19"/>
      <c r="AJT39" s="19"/>
      <c r="AJU39" s="19"/>
      <c r="AJV39" s="19"/>
      <c r="AJW39" s="19"/>
      <c r="AJX39" s="19"/>
      <c r="AJY39" s="19"/>
      <c r="AJZ39" s="19"/>
      <c r="AKA39" s="19"/>
      <c r="AKB39" s="19"/>
      <c r="AKC39" s="19"/>
      <c r="AKD39" s="19"/>
      <c r="AKE39" s="19"/>
      <c r="AKF39" s="19"/>
      <c r="AKG39" s="19"/>
      <c r="AKH39" s="19"/>
      <c r="AKI39" s="19"/>
      <c r="AKJ39" s="19"/>
      <c r="AKK39" s="19"/>
      <c r="AKL39" s="19"/>
      <c r="AKM39" s="19"/>
      <c r="AKN39" s="19"/>
      <c r="AKO39" s="19"/>
      <c r="AKP39" s="19"/>
      <c r="AKQ39" s="19"/>
      <c r="AKR39" s="19"/>
      <c r="AKS39" s="19"/>
      <c r="AKT39" s="19"/>
      <c r="AKU39" s="19"/>
      <c r="AKV39" s="19"/>
      <c r="AKW39" s="19"/>
      <c r="AKX39" s="19"/>
      <c r="AKY39" s="19"/>
      <c r="AKZ39" s="19"/>
      <c r="ALA39" s="19"/>
      <c r="ALB39" s="19"/>
      <c r="ALC39" s="19"/>
      <c r="ALD39" s="19"/>
      <c r="ALE39" s="19"/>
      <c r="ALF39" s="19"/>
      <c r="ALG39" s="19"/>
      <c r="ALH39" s="19"/>
      <c r="ALI39" s="19"/>
      <c r="ALJ39" s="19"/>
      <c r="ALK39" s="19"/>
      <c r="ALL39" s="19"/>
      <c r="ALM39" s="19"/>
      <c r="ALN39" s="19"/>
      <c r="ALO39" s="19"/>
      <c r="ALP39" s="19"/>
      <c r="ALQ39" s="19"/>
      <c r="ALR39" s="19"/>
      <c r="ALS39" s="19"/>
      <c r="ALT39" s="19"/>
      <c r="ALU39" s="19"/>
      <c r="ALV39" s="19"/>
      <c r="ALW39" s="19"/>
      <c r="ALX39" s="19"/>
      <c r="ALY39" s="19"/>
      <c r="ALZ39" s="19"/>
      <c r="AMA39" s="19"/>
    </row>
    <row r="40" spans="1:1015">
      <c r="A40" s="37">
        <f t="shared" si="3"/>
        <v>36</v>
      </c>
      <c r="B40" s="49">
        <v>120900</v>
      </c>
      <c r="C40" s="41">
        <f t="shared" si="4"/>
        <v>1875</v>
      </c>
      <c r="D40" s="39">
        <f t="shared" si="7"/>
        <v>3750</v>
      </c>
      <c r="E40" s="39">
        <f t="shared" si="1"/>
        <v>5625</v>
      </c>
      <c r="F40" s="40">
        <f t="shared" si="2"/>
        <v>7500</v>
      </c>
      <c r="G40" s="72">
        <f t="shared" si="5"/>
        <v>5926</v>
      </c>
      <c r="H40" s="73">
        <f t="shared" si="6"/>
        <v>988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  <c r="NJ40" s="19"/>
      <c r="NK40" s="19"/>
      <c r="NL40" s="19"/>
      <c r="NM40" s="19"/>
      <c r="NN40" s="19"/>
      <c r="NO40" s="19"/>
      <c r="NP40" s="19"/>
      <c r="NQ40" s="19"/>
      <c r="NR40" s="19"/>
      <c r="NS40" s="19"/>
      <c r="NT40" s="19"/>
      <c r="NU40" s="19"/>
      <c r="NV40" s="19"/>
      <c r="NW40" s="19"/>
      <c r="NX40" s="19"/>
      <c r="NY40" s="19"/>
      <c r="NZ40" s="19"/>
      <c r="OA40" s="19"/>
      <c r="OB40" s="19"/>
      <c r="OC40" s="19"/>
      <c r="OD40" s="19"/>
      <c r="OE40" s="19"/>
      <c r="OF40" s="19"/>
      <c r="OG40" s="19"/>
      <c r="OH40" s="19"/>
      <c r="OI40" s="19"/>
      <c r="OJ40" s="19"/>
      <c r="OK40" s="19"/>
      <c r="OL40" s="19"/>
      <c r="OM40" s="19"/>
      <c r="ON40" s="19"/>
      <c r="OO40" s="19"/>
      <c r="OP40" s="19"/>
      <c r="OQ40" s="19"/>
      <c r="OR40" s="19"/>
      <c r="OS40" s="19"/>
      <c r="OT40" s="19"/>
      <c r="OU40" s="19"/>
      <c r="OV40" s="19"/>
      <c r="OW40" s="19"/>
      <c r="OX40" s="19"/>
      <c r="OY40" s="19"/>
      <c r="OZ40" s="19"/>
      <c r="PA40" s="19"/>
      <c r="PB40" s="19"/>
      <c r="PC40" s="19"/>
      <c r="PD40" s="19"/>
      <c r="PE40" s="19"/>
      <c r="PF40" s="19"/>
      <c r="PG40" s="19"/>
      <c r="PH40" s="19"/>
      <c r="PI40" s="19"/>
      <c r="PJ40" s="19"/>
      <c r="PK40" s="19"/>
      <c r="PL40" s="19"/>
      <c r="PM40" s="19"/>
      <c r="PN40" s="19"/>
      <c r="PO40" s="19"/>
      <c r="PP40" s="19"/>
      <c r="PQ40" s="19"/>
      <c r="PR40" s="19"/>
      <c r="PS40" s="19"/>
      <c r="PT40" s="19"/>
      <c r="PU40" s="19"/>
      <c r="PV40" s="19"/>
      <c r="PW40" s="19"/>
      <c r="PX40" s="19"/>
      <c r="PY40" s="19"/>
      <c r="PZ40" s="19"/>
      <c r="QA40" s="19"/>
      <c r="QB40" s="19"/>
      <c r="QC40" s="19"/>
      <c r="QD40" s="19"/>
      <c r="QE40" s="19"/>
      <c r="QF40" s="19"/>
      <c r="QG40" s="19"/>
      <c r="QH40" s="19"/>
      <c r="QI40" s="19"/>
      <c r="QJ40" s="19"/>
      <c r="QK40" s="19"/>
      <c r="QL40" s="19"/>
      <c r="QM40" s="19"/>
      <c r="QN40" s="19"/>
      <c r="QO40" s="19"/>
      <c r="QP40" s="19"/>
      <c r="QQ40" s="19"/>
      <c r="QR40" s="19"/>
      <c r="QS40" s="19"/>
      <c r="QT40" s="19"/>
      <c r="QU40" s="19"/>
      <c r="QV40" s="19"/>
      <c r="QW40" s="19"/>
      <c r="QX40" s="19"/>
      <c r="QY40" s="19"/>
      <c r="QZ40" s="19"/>
      <c r="RA40" s="19"/>
      <c r="RB40" s="19"/>
      <c r="RC40" s="19"/>
      <c r="RD40" s="19"/>
      <c r="RE40" s="19"/>
      <c r="RF40" s="19"/>
      <c r="RG40" s="19"/>
      <c r="RH40" s="19"/>
      <c r="RI40" s="19"/>
      <c r="RJ40" s="19"/>
      <c r="RK40" s="19"/>
      <c r="RL40" s="19"/>
      <c r="RM40" s="19"/>
      <c r="RN40" s="19"/>
      <c r="RO40" s="19"/>
      <c r="RP40" s="19"/>
      <c r="RQ40" s="19"/>
      <c r="RR40" s="19"/>
      <c r="RS40" s="19"/>
      <c r="RT40" s="19"/>
      <c r="RU40" s="19"/>
      <c r="RV40" s="19"/>
      <c r="RW40" s="19"/>
      <c r="RX40" s="19"/>
      <c r="RY40" s="19"/>
      <c r="RZ40" s="19"/>
      <c r="SA40" s="19"/>
      <c r="SB40" s="19"/>
      <c r="SC40" s="19"/>
      <c r="SD40" s="19"/>
      <c r="SE40" s="19"/>
      <c r="SF40" s="19"/>
      <c r="SG40" s="19"/>
      <c r="SH40" s="19"/>
      <c r="SI40" s="19"/>
      <c r="SJ40" s="19"/>
      <c r="SK40" s="19"/>
      <c r="SL40" s="19"/>
      <c r="SM40" s="19"/>
      <c r="SN40" s="19"/>
      <c r="SO40" s="19"/>
      <c r="SP40" s="19"/>
      <c r="SQ40" s="19"/>
      <c r="SR40" s="19"/>
      <c r="SS40" s="19"/>
      <c r="ST40" s="19"/>
      <c r="SU40" s="19"/>
      <c r="SV40" s="19"/>
      <c r="SW40" s="19"/>
      <c r="SX40" s="19"/>
      <c r="SY40" s="19"/>
      <c r="SZ40" s="19"/>
      <c r="TA40" s="19"/>
      <c r="TB40" s="19"/>
      <c r="TC40" s="19"/>
      <c r="TD40" s="19"/>
      <c r="TE40" s="19"/>
      <c r="TF40" s="19"/>
      <c r="TG40" s="19"/>
      <c r="TH40" s="19"/>
      <c r="TI40" s="19"/>
      <c r="TJ40" s="19"/>
      <c r="TK40" s="19"/>
      <c r="TL40" s="19"/>
      <c r="TM40" s="19"/>
      <c r="TN40" s="19"/>
      <c r="TO40" s="19"/>
      <c r="TP40" s="19"/>
      <c r="TQ40" s="19"/>
      <c r="TR40" s="19"/>
      <c r="TS40" s="19"/>
      <c r="TT40" s="19"/>
      <c r="TU40" s="19"/>
      <c r="TV40" s="19"/>
      <c r="TW40" s="19"/>
      <c r="TX40" s="19"/>
      <c r="TY40" s="19"/>
      <c r="TZ40" s="19"/>
      <c r="UA40" s="19"/>
      <c r="UB40" s="19"/>
      <c r="UC40" s="19"/>
      <c r="UD40" s="19"/>
      <c r="UE40" s="19"/>
      <c r="UF40" s="19"/>
      <c r="UG40" s="19"/>
      <c r="UH40" s="19"/>
      <c r="UI40" s="19"/>
      <c r="UJ40" s="19"/>
      <c r="UK40" s="19"/>
      <c r="UL40" s="19"/>
      <c r="UM40" s="19"/>
      <c r="UN40" s="19"/>
      <c r="UO40" s="19"/>
      <c r="UP40" s="19"/>
      <c r="UQ40" s="19"/>
      <c r="UR40" s="19"/>
      <c r="US40" s="19"/>
      <c r="UT40" s="19"/>
      <c r="UU40" s="19"/>
      <c r="UV40" s="19"/>
      <c r="UW40" s="19"/>
      <c r="UX40" s="19"/>
      <c r="UY40" s="19"/>
      <c r="UZ40" s="19"/>
      <c r="VA40" s="19"/>
      <c r="VB40" s="19"/>
      <c r="VC40" s="19"/>
      <c r="VD40" s="19"/>
      <c r="VE40" s="19"/>
      <c r="VF40" s="19"/>
      <c r="VG40" s="19"/>
      <c r="VH40" s="19"/>
      <c r="VI40" s="19"/>
      <c r="VJ40" s="19"/>
      <c r="VK40" s="19"/>
      <c r="VL40" s="19"/>
      <c r="VM40" s="19"/>
      <c r="VN40" s="19"/>
      <c r="VO40" s="19"/>
      <c r="VP40" s="19"/>
      <c r="VQ40" s="19"/>
      <c r="VR40" s="19"/>
      <c r="VS40" s="19"/>
      <c r="VT40" s="19"/>
      <c r="VU40" s="19"/>
      <c r="VV40" s="19"/>
      <c r="VW40" s="19"/>
      <c r="VX40" s="19"/>
      <c r="VY40" s="19"/>
      <c r="VZ40" s="19"/>
      <c r="WA40" s="19"/>
      <c r="WB40" s="19"/>
      <c r="WC40" s="19"/>
      <c r="WD40" s="19"/>
      <c r="WE40" s="19"/>
      <c r="WF40" s="19"/>
      <c r="WG40" s="19"/>
      <c r="WH40" s="19"/>
      <c r="WI40" s="19"/>
      <c r="WJ40" s="19"/>
      <c r="WK40" s="19"/>
      <c r="WL40" s="19"/>
      <c r="WM40" s="19"/>
      <c r="WN40" s="19"/>
      <c r="WO40" s="19"/>
      <c r="WP40" s="19"/>
      <c r="WQ40" s="19"/>
      <c r="WR40" s="19"/>
      <c r="WS40" s="19"/>
      <c r="WT40" s="19"/>
      <c r="WU40" s="19"/>
      <c r="WV40" s="19"/>
      <c r="WW40" s="19"/>
      <c r="WX40" s="19"/>
      <c r="WY40" s="19"/>
      <c r="WZ40" s="19"/>
      <c r="XA40" s="19"/>
      <c r="XB40" s="19"/>
      <c r="XC40" s="19"/>
      <c r="XD40" s="19"/>
      <c r="XE40" s="19"/>
      <c r="XF40" s="19"/>
      <c r="XG40" s="19"/>
      <c r="XH40" s="19"/>
      <c r="XI40" s="19"/>
      <c r="XJ40" s="19"/>
      <c r="XK40" s="19"/>
      <c r="XL40" s="19"/>
      <c r="XM40" s="19"/>
      <c r="XN40" s="19"/>
      <c r="XO40" s="19"/>
      <c r="XP40" s="19"/>
      <c r="XQ40" s="19"/>
      <c r="XR40" s="19"/>
      <c r="XS40" s="19"/>
      <c r="XT40" s="19"/>
      <c r="XU40" s="19"/>
      <c r="XV40" s="19"/>
      <c r="XW40" s="19"/>
      <c r="XX40" s="19"/>
      <c r="XY40" s="19"/>
      <c r="XZ40" s="19"/>
      <c r="YA40" s="19"/>
      <c r="YB40" s="19"/>
      <c r="YC40" s="19"/>
      <c r="YD40" s="19"/>
      <c r="YE40" s="19"/>
      <c r="YF40" s="19"/>
      <c r="YG40" s="19"/>
      <c r="YH40" s="19"/>
      <c r="YI40" s="19"/>
      <c r="YJ40" s="19"/>
      <c r="YK40" s="19"/>
      <c r="YL40" s="19"/>
      <c r="YM40" s="19"/>
      <c r="YN40" s="19"/>
      <c r="YO40" s="19"/>
      <c r="YP40" s="19"/>
      <c r="YQ40" s="19"/>
      <c r="YR40" s="19"/>
      <c r="YS40" s="19"/>
      <c r="YT40" s="19"/>
      <c r="YU40" s="19"/>
      <c r="YV40" s="19"/>
      <c r="YW40" s="19"/>
      <c r="YX40" s="19"/>
      <c r="YY40" s="19"/>
      <c r="YZ40" s="19"/>
      <c r="ZA40" s="19"/>
      <c r="ZB40" s="19"/>
      <c r="ZC40" s="19"/>
      <c r="ZD40" s="19"/>
      <c r="ZE40" s="19"/>
      <c r="ZF40" s="19"/>
      <c r="ZG40" s="19"/>
      <c r="ZH40" s="19"/>
      <c r="ZI40" s="19"/>
      <c r="ZJ40" s="19"/>
      <c r="ZK40" s="19"/>
      <c r="ZL40" s="19"/>
      <c r="ZM40" s="19"/>
      <c r="ZN40" s="19"/>
      <c r="ZO40" s="19"/>
      <c r="ZP40" s="19"/>
      <c r="ZQ40" s="19"/>
      <c r="ZR40" s="19"/>
      <c r="ZS40" s="19"/>
      <c r="ZT40" s="19"/>
      <c r="ZU40" s="19"/>
      <c r="ZV40" s="19"/>
      <c r="ZW40" s="19"/>
      <c r="ZX40" s="19"/>
      <c r="ZY40" s="19"/>
      <c r="ZZ40" s="19"/>
      <c r="AAA40" s="19"/>
      <c r="AAB40" s="19"/>
      <c r="AAC40" s="19"/>
      <c r="AAD40" s="19"/>
      <c r="AAE40" s="19"/>
      <c r="AAF40" s="19"/>
      <c r="AAG40" s="19"/>
      <c r="AAH40" s="19"/>
      <c r="AAI40" s="19"/>
      <c r="AAJ40" s="19"/>
      <c r="AAK40" s="19"/>
      <c r="AAL40" s="19"/>
      <c r="AAM40" s="19"/>
      <c r="AAN40" s="19"/>
      <c r="AAO40" s="19"/>
      <c r="AAP40" s="19"/>
      <c r="AAQ40" s="19"/>
      <c r="AAR40" s="19"/>
      <c r="AAS40" s="19"/>
      <c r="AAT40" s="19"/>
      <c r="AAU40" s="19"/>
      <c r="AAV40" s="19"/>
      <c r="AAW40" s="19"/>
      <c r="AAX40" s="19"/>
      <c r="AAY40" s="19"/>
      <c r="AAZ40" s="19"/>
      <c r="ABA40" s="19"/>
      <c r="ABB40" s="19"/>
      <c r="ABC40" s="19"/>
      <c r="ABD40" s="19"/>
      <c r="ABE40" s="19"/>
      <c r="ABF40" s="19"/>
      <c r="ABG40" s="19"/>
      <c r="ABH40" s="19"/>
      <c r="ABI40" s="19"/>
      <c r="ABJ40" s="19"/>
      <c r="ABK40" s="19"/>
      <c r="ABL40" s="19"/>
      <c r="ABM40" s="19"/>
      <c r="ABN40" s="19"/>
      <c r="ABO40" s="19"/>
      <c r="ABP40" s="19"/>
      <c r="ABQ40" s="19"/>
      <c r="ABR40" s="19"/>
      <c r="ABS40" s="19"/>
      <c r="ABT40" s="19"/>
      <c r="ABU40" s="19"/>
      <c r="ABV40" s="19"/>
      <c r="ABW40" s="19"/>
      <c r="ABX40" s="19"/>
      <c r="ABY40" s="19"/>
      <c r="ABZ40" s="19"/>
      <c r="ACA40" s="19"/>
      <c r="ACB40" s="19"/>
      <c r="ACC40" s="19"/>
      <c r="ACD40" s="19"/>
      <c r="ACE40" s="19"/>
      <c r="ACF40" s="19"/>
      <c r="ACG40" s="19"/>
      <c r="ACH40" s="19"/>
      <c r="ACI40" s="19"/>
      <c r="ACJ40" s="19"/>
      <c r="ACK40" s="19"/>
      <c r="ACL40" s="19"/>
      <c r="ACM40" s="19"/>
      <c r="ACN40" s="19"/>
      <c r="ACO40" s="19"/>
      <c r="ACP40" s="19"/>
      <c r="ACQ40" s="19"/>
      <c r="ACR40" s="19"/>
      <c r="ACS40" s="19"/>
      <c r="ACT40" s="19"/>
      <c r="ACU40" s="19"/>
      <c r="ACV40" s="19"/>
      <c r="ACW40" s="19"/>
      <c r="ACX40" s="19"/>
      <c r="ACY40" s="19"/>
      <c r="ACZ40" s="19"/>
      <c r="ADA40" s="19"/>
      <c r="ADB40" s="19"/>
      <c r="ADC40" s="19"/>
      <c r="ADD40" s="19"/>
      <c r="ADE40" s="19"/>
      <c r="ADF40" s="19"/>
      <c r="ADG40" s="19"/>
      <c r="ADH40" s="19"/>
      <c r="ADI40" s="19"/>
      <c r="ADJ40" s="19"/>
      <c r="ADK40" s="19"/>
      <c r="ADL40" s="19"/>
      <c r="ADM40" s="19"/>
      <c r="ADN40" s="19"/>
      <c r="ADO40" s="19"/>
      <c r="ADP40" s="19"/>
      <c r="ADQ40" s="19"/>
      <c r="ADR40" s="19"/>
      <c r="ADS40" s="19"/>
      <c r="ADT40" s="19"/>
      <c r="ADU40" s="19"/>
      <c r="ADV40" s="19"/>
      <c r="ADW40" s="19"/>
      <c r="ADX40" s="19"/>
      <c r="ADY40" s="19"/>
      <c r="ADZ40" s="19"/>
      <c r="AEA40" s="19"/>
      <c r="AEB40" s="19"/>
      <c r="AEC40" s="19"/>
      <c r="AED40" s="19"/>
      <c r="AEE40" s="19"/>
      <c r="AEF40" s="19"/>
      <c r="AEG40" s="19"/>
      <c r="AEH40" s="19"/>
      <c r="AEI40" s="19"/>
      <c r="AEJ40" s="19"/>
      <c r="AEK40" s="19"/>
      <c r="AEL40" s="19"/>
      <c r="AEM40" s="19"/>
      <c r="AEN40" s="19"/>
      <c r="AEO40" s="19"/>
      <c r="AEP40" s="19"/>
      <c r="AEQ40" s="19"/>
      <c r="AER40" s="19"/>
      <c r="AES40" s="19"/>
      <c r="AET40" s="19"/>
      <c r="AEU40" s="19"/>
      <c r="AEV40" s="19"/>
      <c r="AEW40" s="19"/>
      <c r="AEX40" s="19"/>
      <c r="AEY40" s="19"/>
      <c r="AEZ40" s="19"/>
      <c r="AFA40" s="19"/>
      <c r="AFB40" s="19"/>
      <c r="AFC40" s="19"/>
      <c r="AFD40" s="19"/>
      <c r="AFE40" s="19"/>
      <c r="AFF40" s="19"/>
      <c r="AFG40" s="19"/>
      <c r="AFH40" s="19"/>
      <c r="AFI40" s="19"/>
      <c r="AFJ40" s="19"/>
      <c r="AFK40" s="19"/>
      <c r="AFL40" s="19"/>
      <c r="AFM40" s="19"/>
      <c r="AFN40" s="19"/>
      <c r="AFO40" s="19"/>
      <c r="AFP40" s="19"/>
      <c r="AFQ40" s="19"/>
      <c r="AFR40" s="19"/>
      <c r="AFS40" s="19"/>
      <c r="AFT40" s="19"/>
      <c r="AFU40" s="19"/>
      <c r="AFV40" s="19"/>
      <c r="AFW40" s="19"/>
      <c r="AFX40" s="19"/>
      <c r="AFY40" s="19"/>
      <c r="AFZ40" s="19"/>
      <c r="AGA40" s="19"/>
      <c r="AGB40" s="19"/>
      <c r="AGC40" s="19"/>
      <c r="AGD40" s="19"/>
      <c r="AGE40" s="19"/>
      <c r="AGF40" s="19"/>
      <c r="AGG40" s="19"/>
      <c r="AGH40" s="19"/>
      <c r="AGI40" s="19"/>
      <c r="AGJ40" s="19"/>
      <c r="AGK40" s="19"/>
      <c r="AGL40" s="19"/>
      <c r="AGM40" s="19"/>
      <c r="AGN40" s="19"/>
      <c r="AGO40" s="19"/>
      <c r="AGP40" s="19"/>
      <c r="AGQ40" s="19"/>
      <c r="AGR40" s="19"/>
      <c r="AGS40" s="19"/>
      <c r="AGT40" s="19"/>
      <c r="AGU40" s="19"/>
      <c r="AGV40" s="19"/>
      <c r="AGW40" s="19"/>
      <c r="AGX40" s="19"/>
      <c r="AGY40" s="19"/>
      <c r="AGZ40" s="19"/>
      <c r="AHA40" s="19"/>
      <c r="AHB40" s="19"/>
      <c r="AHC40" s="19"/>
      <c r="AHD40" s="19"/>
      <c r="AHE40" s="19"/>
      <c r="AHF40" s="19"/>
      <c r="AHG40" s="19"/>
      <c r="AHH40" s="19"/>
      <c r="AHI40" s="19"/>
      <c r="AHJ40" s="19"/>
      <c r="AHK40" s="19"/>
      <c r="AHL40" s="19"/>
      <c r="AHM40" s="19"/>
      <c r="AHN40" s="19"/>
      <c r="AHO40" s="19"/>
      <c r="AHP40" s="19"/>
      <c r="AHQ40" s="19"/>
      <c r="AHR40" s="19"/>
      <c r="AHS40" s="19"/>
      <c r="AHT40" s="19"/>
      <c r="AHU40" s="19"/>
      <c r="AHV40" s="19"/>
      <c r="AHW40" s="19"/>
      <c r="AHX40" s="19"/>
      <c r="AHY40" s="19"/>
      <c r="AHZ40" s="19"/>
      <c r="AIA40" s="19"/>
      <c r="AIB40" s="19"/>
      <c r="AIC40" s="19"/>
      <c r="AID40" s="19"/>
      <c r="AIE40" s="19"/>
      <c r="AIF40" s="19"/>
      <c r="AIG40" s="19"/>
      <c r="AIH40" s="19"/>
      <c r="AII40" s="19"/>
      <c r="AIJ40" s="19"/>
      <c r="AIK40" s="19"/>
      <c r="AIL40" s="19"/>
      <c r="AIM40" s="19"/>
      <c r="AIN40" s="19"/>
      <c r="AIO40" s="19"/>
      <c r="AIP40" s="19"/>
      <c r="AIQ40" s="19"/>
      <c r="AIR40" s="19"/>
      <c r="AIS40" s="19"/>
      <c r="AIT40" s="19"/>
      <c r="AIU40" s="19"/>
      <c r="AIV40" s="19"/>
      <c r="AIW40" s="19"/>
      <c r="AIX40" s="19"/>
      <c r="AIY40" s="19"/>
      <c r="AIZ40" s="19"/>
      <c r="AJA40" s="19"/>
      <c r="AJB40" s="19"/>
      <c r="AJC40" s="19"/>
      <c r="AJD40" s="19"/>
      <c r="AJE40" s="19"/>
      <c r="AJF40" s="19"/>
      <c r="AJG40" s="19"/>
      <c r="AJH40" s="19"/>
      <c r="AJI40" s="19"/>
      <c r="AJJ40" s="19"/>
      <c r="AJK40" s="19"/>
      <c r="AJL40" s="19"/>
      <c r="AJM40" s="19"/>
      <c r="AJN40" s="19"/>
      <c r="AJO40" s="19"/>
      <c r="AJP40" s="19"/>
      <c r="AJQ40" s="19"/>
      <c r="AJR40" s="19"/>
      <c r="AJS40" s="19"/>
      <c r="AJT40" s="19"/>
      <c r="AJU40" s="19"/>
      <c r="AJV40" s="19"/>
      <c r="AJW40" s="19"/>
      <c r="AJX40" s="19"/>
      <c r="AJY40" s="19"/>
      <c r="AJZ40" s="19"/>
      <c r="AKA40" s="19"/>
      <c r="AKB40" s="19"/>
      <c r="AKC40" s="19"/>
      <c r="AKD40" s="19"/>
      <c r="AKE40" s="19"/>
      <c r="AKF40" s="19"/>
      <c r="AKG40" s="19"/>
      <c r="AKH40" s="19"/>
      <c r="AKI40" s="19"/>
      <c r="AKJ40" s="19"/>
      <c r="AKK40" s="19"/>
      <c r="AKL40" s="19"/>
      <c r="AKM40" s="19"/>
      <c r="AKN40" s="19"/>
      <c r="AKO40" s="19"/>
      <c r="AKP40" s="19"/>
      <c r="AKQ40" s="19"/>
      <c r="AKR40" s="19"/>
      <c r="AKS40" s="19"/>
      <c r="AKT40" s="19"/>
      <c r="AKU40" s="19"/>
      <c r="AKV40" s="19"/>
      <c r="AKW40" s="19"/>
      <c r="AKX40" s="19"/>
      <c r="AKY40" s="19"/>
      <c r="AKZ40" s="19"/>
      <c r="ALA40" s="19"/>
      <c r="ALB40" s="19"/>
      <c r="ALC40" s="19"/>
      <c r="ALD40" s="19"/>
      <c r="ALE40" s="19"/>
      <c r="ALF40" s="19"/>
      <c r="ALG40" s="19"/>
      <c r="ALH40" s="19"/>
      <c r="ALI40" s="19"/>
      <c r="ALJ40" s="19"/>
      <c r="ALK40" s="19"/>
      <c r="ALL40" s="19"/>
      <c r="ALM40" s="19"/>
      <c r="ALN40" s="19"/>
      <c r="ALO40" s="19"/>
      <c r="ALP40" s="19"/>
      <c r="ALQ40" s="19"/>
      <c r="ALR40" s="19"/>
      <c r="ALS40" s="19"/>
      <c r="ALT40" s="19"/>
      <c r="ALU40" s="19"/>
      <c r="ALV40" s="19"/>
      <c r="ALW40" s="19"/>
      <c r="ALX40" s="19"/>
      <c r="ALY40" s="19"/>
      <c r="ALZ40" s="19"/>
      <c r="AMA40" s="19"/>
    </row>
    <row r="41" spans="1:1015">
      <c r="A41" s="37">
        <f t="shared" si="3"/>
        <v>37</v>
      </c>
      <c r="B41" s="38">
        <v>126300</v>
      </c>
      <c r="C41" s="41">
        <f t="shared" si="4"/>
        <v>1959</v>
      </c>
      <c r="D41" s="39">
        <f t="shared" si="7"/>
        <v>3918</v>
      </c>
      <c r="E41" s="39">
        <f t="shared" si="1"/>
        <v>5877</v>
      </c>
      <c r="F41" s="40">
        <f t="shared" si="2"/>
        <v>7836</v>
      </c>
      <c r="G41" s="72">
        <f t="shared" si="5"/>
        <v>6190</v>
      </c>
      <c r="H41" s="73">
        <f t="shared" si="6"/>
        <v>1032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  <c r="IW41" s="19"/>
      <c r="IX41" s="19"/>
      <c r="IY41" s="19"/>
      <c r="IZ41" s="19"/>
      <c r="JA41" s="19"/>
      <c r="JB41" s="19"/>
      <c r="JC41" s="19"/>
      <c r="JD41" s="19"/>
      <c r="JE41" s="19"/>
      <c r="JF41" s="19"/>
      <c r="JG41" s="19"/>
      <c r="JH41" s="19"/>
      <c r="JI41" s="19"/>
      <c r="JJ41" s="19"/>
      <c r="JK41" s="19"/>
      <c r="JL41" s="19"/>
      <c r="JM41" s="19"/>
      <c r="JN41" s="19"/>
      <c r="JO41" s="19"/>
      <c r="JP41" s="19"/>
      <c r="JQ41" s="19"/>
      <c r="JR41" s="19"/>
      <c r="JS41" s="19"/>
      <c r="JT41" s="19"/>
      <c r="JU41" s="19"/>
      <c r="JV41" s="19"/>
      <c r="JW41" s="19"/>
      <c r="JX41" s="19"/>
      <c r="JY41" s="19"/>
      <c r="JZ41" s="19"/>
      <c r="KA41" s="19"/>
      <c r="KB41" s="19"/>
      <c r="KC41" s="19"/>
      <c r="KD41" s="19"/>
      <c r="KE41" s="19"/>
      <c r="KF41" s="19"/>
      <c r="KG41" s="19"/>
      <c r="KH41" s="19"/>
      <c r="KI41" s="19"/>
      <c r="KJ41" s="19"/>
      <c r="KK41" s="19"/>
      <c r="KL41" s="19"/>
      <c r="KM41" s="19"/>
      <c r="KN41" s="19"/>
      <c r="KO41" s="19"/>
      <c r="KP41" s="19"/>
      <c r="KQ41" s="19"/>
      <c r="KR41" s="19"/>
      <c r="KS41" s="19"/>
      <c r="KT41" s="19"/>
      <c r="KU41" s="19"/>
      <c r="KV41" s="19"/>
      <c r="KW41" s="19"/>
      <c r="KX41" s="19"/>
      <c r="KY41" s="19"/>
      <c r="KZ41" s="19"/>
      <c r="LA41" s="19"/>
      <c r="LB41" s="19"/>
      <c r="LC41" s="19"/>
      <c r="LD41" s="19"/>
      <c r="LE41" s="19"/>
      <c r="LF41" s="19"/>
      <c r="LG41" s="19"/>
      <c r="LH41" s="19"/>
      <c r="LI41" s="19"/>
      <c r="LJ41" s="19"/>
      <c r="LK41" s="19"/>
      <c r="LL41" s="19"/>
      <c r="LM41" s="19"/>
      <c r="LN41" s="19"/>
      <c r="LO41" s="19"/>
      <c r="LP41" s="19"/>
      <c r="LQ41" s="19"/>
      <c r="LR41" s="19"/>
      <c r="LS41" s="19"/>
      <c r="LT41" s="19"/>
      <c r="LU41" s="19"/>
      <c r="LV41" s="19"/>
      <c r="LW41" s="19"/>
      <c r="LX41" s="19"/>
      <c r="LY41" s="19"/>
      <c r="LZ41" s="19"/>
      <c r="MA41" s="19"/>
      <c r="MB41" s="19"/>
      <c r="MC41" s="19"/>
      <c r="MD41" s="19"/>
      <c r="ME41" s="19"/>
      <c r="MF41" s="19"/>
      <c r="MG41" s="19"/>
      <c r="MH41" s="19"/>
      <c r="MI41" s="19"/>
      <c r="MJ41" s="19"/>
      <c r="MK41" s="19"/>
      <c r="ML41" s="19"/>
      <c r="MM41" s="19"/>
      <c r="MN41" s="19"/>
      <c r="MO41" s="19"/>
      <c r="MP41" s="19"/>
      <c r="MQ41" s="19"/>
      <c r="MR41" s="19"/>
      <c r="MS41" s="19"/>
      <c r="MT41" s="19"/>
      <c r="MU41" s="19"/>
      <c r="MV41" s="19"/>
      <c r="MW41" s="19"/>
      <c r="MX41" s="19"/>
      <c r="MY41" s="19"/>
      <c r="MZ41" s="19"/>
      <c r="NA41" s="19"/>
      <c r="NB41" s="19"/>
      <c r="NC41" s="19"/>
      <c r="ND41" s="19"/>
      <c r="NE41" s="19"/>
      <c r="NF41" s="19"/>
      <c r="NG41" s="19"/>
      <c r="NH41" s="19"/>
      <c r="NI41" s="19"/>
      <c r="NJ41" s="19"/>
      <c r="NK41" s="19"/>
      <c r="NL41" s="19"/>
      <c r="NM41" s="19"/>
      <c r="NN41" s="19"/>
      <c r="NO41" s="19"/>
      <c r="NP41" s="19"/>
      <c r="NQ41" s="19"/>
      <c r="NR41" s="19"/>
      <c r="NS41" s="19"/>
      <c r="NT41" s="19"/>
      <c r="NU41" s="19"/>
      <c r="NV41" s="19"/>
      <c r="NW41" s="19"/>
      <c r="NX41" s="19"/>
      <c r="NY41" s="19"/>
      <c r="NZ41" s="19"/>
      <c r="OA41" s="19"/>
      <c r="OB41" s="19"/>
      <c r="OC41" s="19"/>
      <c r="OD41" s="19"/>
      <c r="OE41" s="19"/>
      <c r="OF41" s="19"/>
      <c r="OG41" s="19"/>
      <c r="OH41" s="19"/>
      <c r="OI41" s="19"/>
      <c r="OJ41" s="19"/>
      <c r="OK41" s="19"/>
      <c r="OL41" s="19"/>
      <c r="OM41" s="19"/>
      <c r="ON41" s="19"/>
      <c r="OO41" s="19"/>
      <c r="OP41" s="19"/>
      <c r="OQ41" s="19"/>
      <c r="OR41" s="19"/>
      <c r="OS41" s="19"/>
      <c r="OT41" s="19"/>
      <c r="OU41" s="19"/>
      <c r="OV41" s="19"/>
      <c r="OW41" s="19"/>
      <c r="OX41" s="19"/>
      <c r="OY41" s="19"/>
      <c r="OZ41" s="19"/>
      <c r="PA41" s="19"/>
      <c r="PB41" s="19"/>
      <c r="PC41" s="19"/>
      <c r="PD41" s="19"/>
      <c r="PE41" s="19"/>
      <c r="PF41" s="19"/>
      <c r="PG41" s="19"/>
      <c r="PH41" s="19"/>
      <c r="PI41" s="19"/>
      <c r="PJ41" s="19"/>
      <c r="PK41" s="19"/>
      <c r="PL41" s="19"/>
      <c r="PM41" s="19"/>
      <c r="PN41" s="19"/>
      <c r="PO41" s="19"/>
      <c r="PP41" s="19"/>
      <c r="PQ41" s="19"/>
      <c r="PR41" s="19"/>
      <c r="PS41" s="19"/>
      <c r="PT41" s="19"/>
      <c r="PU41" s="19"/>
      <c r="PV41" s="19"/>
      <c r="PW41" s="19"/>
      <c r="PX41" s="19"/>
      <c r="PY41" s="19"/>
      <c r="PZ41" s="19"/>
      <c r="QA41" s="19"/>
      <c r="QB41" s="19"/>
      <c r="QC41" s="19"/>
      <c r="QD41" s="19"/>
      <c r="QE41" s="19"/>
      <c r="QF41" s="19"/>
      <c r="QG41" s="19"/>
      <c r="QH41" s="19"/>
      <c r="QI41" s="19"/>
      <c r="QJ41" s="19"/>
      <c r="QK41" s="19"/>
      <c r="QL41" s="19"/>
      <c r="QM41" s="19"/>
      <c r="QN41" s="19"/>
      <c r="QO41" s="19"/>
      <c r="QP41" s="19"/>
      <c r="QQ41" s="19"/>
      <c r="QR41" s="19"/>
      <c r="QS41" s="19"/>
      <c r="QT41" s="19"/>
      <c r="QU41" s="19"/>
      <c r="QV41" s="19"/>
      <c r="QW41" s="19"/>
      <c r="QX41" s="19"/>
      <c r="QY41" s="19"/>
      <c r="QZ41" s="19"/>
      <c r="RA41" s="19"/>
      <c r="RB41" s="19"/>
      <c r="RC41" s="19"/>
      <c r="RD41" s="19"/>
      <c r="RE41" s="19"/>
      <c r="RF41" s="19"/>
      <c r="RG41" s="19"/>
      <c r="RH41" s="19"/>
      <c r="RI41" s="19"/>
      <c r="RJ41" s="19"/>
      <c r="RK41" s="19"/>
      <c r="RL41" s="19"/>
      <c r="RM41" s="19"/>
      <c r="RN41" s="19"/>
      <c r="RO41" s="19"/>
      <c r="RP41" s="19"/>
      <c r="RQ41" s="19"/>
      <c r="RR41" s="19"/>
      <c r="RS41" s="19"/>
      <c r="RT41" s="19"/>
      <c r="RU41" s="19"/>
      <c r="RV41" s="19"/>
      <c r="RW41" s="19"/>
      <c r="RX41" s="19"/>
      <c r="RY41" s="19"/>
      <c r="RZ41" s="19"/>
      <c r="SA41" s="19"/>
      <c r="SB41" s="19"/>
      <c r="SC41" s="19"/>
      <c r="SD41" s="19"/>
      <c r="SE41" s="19"/>
      <c r="SF41" s="19"/>
      <c r="SG41" s="19"/>
      <c r="SH41" s="19"/>
      <c r="SI41" s="19"/>
      <c r="SJ41" s="19"/>
      <c r="SK41" s="19"/>
      <c r="SL41" s="19"/>
      <c r="SM41" s="19"/>
      <c r="SN41" s="19"/>
      <c r="SO41" s="19"/>
      <c r="SP41" s="19"/>
      <c r="SQ41" s="19"/>
      <c r="SR41" s="19"/>
      <c r="SS41" s="19"/>
      <c r="ST41" s="19"/>
      <c r="SU41" s="19"/>
      <c r="SV41" s="19"/>
      <c r="SW41" s="19"/>
      <c r="SX41" s="19"/>
      <c r="SY41" s="19"/>
      <c r="SZ41" s="19"/>
      <c r="TA41" s="19"/>
      <c r="TB41" s="19"/>
      <c r="TC41" s="19"/>
      <c r="TD41" s="19"/>
      <c r="TE41" s="19"/>
      <c r="TF41" s="19"/>
      <c r="TG41" s="19"/>
      <c r="TH41" s="19"/>
      <c r="TI41" s="19"/>
      <c r="TJ41" s="19"/>
      <c r="TK41" s="19"/>
      <c r="TL41" s="19"/>
      <c r="TM41" s="19"/>
      <c r="TN41" s="19"/>
      <c r="TO41" s="19"/>
      <c r="TP41" s="19"/>
      <c r="TQ41" s="19"/>
      <c r="TR41" s="19"/>
      <c r="TS41" s="19"/>
      <c r="TT41" s="19"/>
      <c r="TU41" s="19"/>
      <c r="TV41" s="19"/>
      <c r="TW41" s="19"/>
      <c r="TX41" s="19"/>
      <c r="TY41" s="19"/>
      <c r="TZ41" s="19"/>
      <c r="UA41" s="19"/>
      <c r="UB41" s="19"/>
      <c r="UC41" s="19"/>
      <c r="UD41" s="19"/>
      <c r="UE41" s="19"/>
      <c r="UF41" s="19"/>
      <c r="UG41" s="19"/>
      <c r="UH41" s="19"/>
      <c r="UI41" s="19"/>
      <c r="UJ41" s="19"/>
      <c r="UK41" s="19"/>
      <c r="UL41" s="19"/>
      <c r="UM41" s="19"/>
      <c r="UN41" s="19"/>
      <c r="UO41" s="19"/>
      <c r="UP41" s="19"/>
      <c r="UQ41" s="19"/>
      <c r="UR41" s="19"/>
      <c r="US41" s="19"/>
      <c r="UT41" s="19"/>
      <c r="UU41" s="19"/>
      <c r="UV41" s="19"/>
      <c r="UW41" s="19"/>
      <c r="UX41" s="19"/>
      <c r="UY41" s="19"/>
      <c r="UZ41" s="19"/>
      <c r="VA41" s="19"/>
      <c r="VB41" s="19"/>
      <c r="VC41" s="19"/>
      <c r="VD41" s="19"/>
      <c r="VE41" s="19"/>
      <c r="VF41" s="19"/>
      <c r="VG41" s="19"/>
      <c r="VH41" s="19"/>
      <c r="VI41" s="19"/>
      <c r="VJ41" s="19"/>
      <c r="VK41" s="19"/>
      <c r="VL41" s="19"/>
      <c r="VM41" s="19"/>
      <c r="VN41" s="19"/>
      <c r="VO41" s="19"/>
      <c r="VP41" s="19"/>
      <c r="VQ41" s="19"/>
      <c r="VR41" s="19"/>
      <c r="VS41" s="19"/>
      <c r="VT41" s="19"/>
      <c r="VU41" s="19"/>
      <c r="VV41" s="19"/>
      <c r="VW41" s="19"/>
      <c r="VX41" s="19"/>
      <c r="VY41" s="19"/>
      <c r="VZ41" s="19"/>
      <c r="WA41" s="19"/>
      <c r="WB41" s="19"/>
      <c r="WC41" s="19"/>
      <c r="WD41" s="19"/>
      <c r="WE41" s="19"/>
      <c r="WF41" s="19"/>
      <c r="WG41" s="19"/>
      <c r="WH41" s="19"/>
      <c r="WI41" s="19"/>
      <c r="WJ41" s="19"/>
      <c r="WK41" s="19"/>
      <c r="WL41" s="19"/>
      <c r="WM41" s="19"/>
      <c r="WN41" s="19"/>
      <c r="WO41" s="19"/>
      <c r="WP41" s="19"/>
      <c r="WQ41" s="19"/>
      <c r="WR41" s="19"/>
      <c r="WS41" s="19"/>
      <c r="WT41" s="19"/>
      <c r="WU41" s="19"/>
      <c r="WV41" s="19"/>
      <c r="WW41" s="19"/>
      <c r="WX41" s="19"/>
      <c r="WY41" s="19"/>
      <c r="WZ41" s="19"/>
      <c r="XA41" s="19"/>
      <c r="XB41" s="19"/>
      <c r="XC41" s="19"/>
      <c r="XD41" s="19"/>
      <c r="XE41" s="19"/>
      <c r="XF41" s="19"/>
      <c r="XG41" s="19"/>
      <c r="XH41" s="19"/>
      <c r="XI41" s="19"/>
      <c r="XJ41" s="19"/>
      <c r="XK41" s="19"/>
      <c r="XL41" s="19"/>
      <c r="XM41" s="19"/>
      <c r="XN41" s="19"/>
      <c r="XO41" s="19"/>
      <c r="XP41" s="19"/>
      <c r="XQ41" s="19"/>
      <c r="XR41" s="19"/>
      <c r="XS41" s="19"/>
      <c r="XT41" s="19"/>
      <c r="XU41" s="19"/>
      <c r="XV41" s="19"/>
      <c r="XW41" s="19"/>
      <c r="XX41" s="19"/>
      <c r="XY41" s="19"/>
      <c r="XZ41" s="19"/>
      <c r="YA41" s="19"/>
      <c r="YB41" s="19"/>
      <c r="YC41" s="19"/>
      <c r="YD41" s="19"/>
      <c r="YE41" s="19"/>
      <c r="YF41" s="19"/>
      <c r="YG41" s="19"/>
      <c r="YH41" s="19"/>
      <c r="YI41" s="19"/>
      <c r="YJ41" s="19"/>
      <c r="YK41" s="19"/>
      <c r="YL41" s="19"/>
      <c r="YM41" s="19"/>
      <c r="YN41" s="19"/>
      <c r="YO41" s="19"/>
      <c r="YP41" s="19"/>
      <c r="YQ41" s="19"/>
      <c r="YR41" s="19"/>
      <c r="YS41" s="19"/>
      <c r="YT41" s="19"/>
      <c r="YU41" s="19"/>
      <c r="YV41" s="19"/>
      <c r="YW41" s="19"/>
      <c r="YX41" s="19"/>
      <c r="YY41" s="19"/>
      <c r="YZ41" s="19"/>
      <c r="ZA41" s="19"/>
      <c r="ZB41" s="19"/>
      <c r="ZC41" s="19"/>
      <c r="ZD41" s="19"/>
      <c r="ZE41" s="19"/>
      <c r="ZF41" s="19"/>
      <c r="ZG41" s="19"/>
      <c r="ZH41" s="19"/>
      <c r="ZI41" s="19"/>
      <c r="ZJ41" s="19"/>
      <c r="ZK41" s="19"/>
      <c r="ZL41" s="19"/>
      <c r="ZM41" s="19"/>
      <c r="ZN41" s="19"/>
      <c r="ZO41" s="19"/>
      <c r="ZP41" s="19"/>
      <c r="ZQ41" s="19"/>
      <c r="ZR41" s="19"/>
      <c r="ZS41" s="19"/>
      <c r="ZT41" s="19"/>
      <c r="ZU41" s="19"/>
      <c r="ZV41" s="19"/>
      <c r="ZW41" s="19"/>
      <c r="ZX41" s="19"/>
      <c r="ZY41" s="19"/>
      <c r="ZZ41" s="19"/>
      <c r="AAA41" s="19"/>
      <c r="AAB41" s="19"/>
      <c r="AAC41" s="19"/>
      <c r="AAD41" s="19"/>
      <c r="AAE41" s="19"/>
      <c r="AAF41" s="19"/>
      <c r="AAG41" s="19"/>
      <c r="AAH41" s="19"/>
      <c r="AAI41" s="19"/>
      <c r="AAJ41" s="19"/>
      <c r="AAK41" s="19"/>
      <c r="AAL41" s="19"/>
      <c r="AAM41" s="19"/>
      <c r="AAN41" s="19"/>
      <c r="AAO41" s="19"/>
      <c r="AAP41" s="19"/>
      <c r="AAQ41" s="19"/>
      <c r="AAR41" s="19"/>
      <c r="AAS41" s="19"/>
      <c r="AAT41" s="19"/>
      <c r="AAU41" s="19"/>
      <c r="AAV41" s="19"/>
      <c r="AAW41" s="19"/>
      <c r="AAX41" s="19"/>
      <c r="AAY41" s="19"/>
      <c r="AAZ41" s="19"/>
      <c r="ABA41" s="19"/>
      <c r="ABB41" s="19"/>
      <c r="ABC41" s="19"/>
      <c r="ABD41" s="19"/>
      <c r="ABE41" s="19"/>
      <c r="ABF41" s="19"/>
      <c r="ABG41" s="19"/>
      <c r="ABH41" s="19"/>
      <c r="ABI41" s="19"/>
      <c r="ABJ41" s="19"/>
      <c r="ABK41" s="19"/>
      <c r="ABL41" s="19"/>
      <c r="ABM41" s="19"/>
      <c r="ABN41" s="19"/>
      <c r="ABO41" s="19"/>
      <c r="ABP41" s="19"/>
      <c r="ABQ41" s="19"/>
      <c r="ABR41" s="19"/>
      <c r="ABS41" s="19"/>
      <c r="ABT41" s="19"/>
      <c r="ABU41" s="19"/>
      <c r="ABV41" s="19"/>
      <c r="ABW41" s="19"/>
      <c r="ABX41" s="19"/>
      <c r="ABY41" s="19"/>
      <c r="ABZ41" s="19"/>
      <c r="ACA41" s="19"/>
      <c r="ACB41" s="19"/>
      <c r="ACC41" s="19"/>
      <c r="ACD41" s="19"/>
      <c r="ACE41" s="19"/>
      <c r="ACF41" s="19"/>
      <c r="ACG41" s="19"/>
      <c r="ACH41" s="19"/>
      <c r="ACI41" s="19"/>
      <c r="ACJ41" s="19"/>
      <c r="ACK41" s="19"/>
      <c r="ACL41" s="19"/>
      <c r="ACM41" s="19"/>
      <c r="ACN41" s="19"/>
      <c r="ACO41" s="19"/>
      <c r="ACP41" s="19"/>
      <c r="ACQ41" s="19"/>
      <c r="ACR41" s="19"/>
      <c r="ACS41" s="19"/>
      <c r="ACT41" s="19"/>
      <c r="ACU41" s="19"/>
      <c r="ACV41" s="19"/>
      <c r="ACW41" s="19"/>
      <c r="ACX41" s="19"/>
      <c r="ACY41" s="19"/>
      <c r="ACZ41" s="19"/>
      <c r="ADA41" s="19"/>
      <c r="ADB41" s="19"/>
      <c r="ADC41" s="19"/>
      <c r="ADD41" s="19"/>
      <c r="ADE41" s="19"/>
      <c r="ADF41" s="19"/>
      <c r="ADG41" s="19"/>
      <c r="ADH41" s="19"/>
      <c r="ADI41" s="19"/>
      <c r="ADJ41" s="19"/>
      <c r="ADK41" s="19"/>
      <c r="ADL41" s="19"/>
      <c r="ADM41" s="19"/>
      <c r="ADN41" s="19"/>
      <c r="ADO41" s="19"/>
      <c r="ADP41" s="19"/>
      <c r="ADQ41" s="19"/>
      <c r="ADR41" s="19"/>
      <c r="ADS41" s="19"/>
      <c r="ADT41" s="19"/>
      <c r="ADU41" s="19"/>
      <c r="ADV41" s="19"/>
      <c r="ADW41" s="19"/>
      <c r="ADX41" s="19"/>
      <c r="ADY41" s="19"/>
      <c r="ADZ41" s="19"/>
      <c r="AEA41" s="19"/>
      <c r="AEB41" s="19"/>
      <c r="AEC41" s="19"/>
      <c r="AED41" s="19"/>
      <c r="AEE41" s="19"/>
      <c r="AEF41" s="19"/>
      <c r="AEG41" s="19"/>
      <c r="AEH41" s="19"/>
      <c r="AEI41" s="19"/>
      <c r="AEJ41" s="19"/>
      <c r="AEK41" s="19"/>
      <c r="AEL41" s="19"/>
      <c r="AEM41" s="19"/>
      <c r="AEN41" s="19"/>
      <c r="AEO41" s="19"/>
      <c r="AEP41" s="19"/>
      <c r="AEQ41" s="19"/>
      <c r="AER41" s="19"/>
      <c r="AES41" s="19"/>
      <c r="AET41" s="19"/>
      <c r="AEU41" s="19"/>
      <c r="AEV41" s="19"/>
      <c r="AEW41" s="19"/>
      <c r="AEX41" s="19"/>
      <c r="AEY41" s="19"/>
      <c r="AEZ41" s="19"/>
      <c r="AFA41" s="19"/>
      <c r="AFB41" s="19"/>
      <c r="AFC41" s="19"/>
      <c r="AFD41" s="19"/>
      <c r="AFE41" s="19"/>
      <c r="AFF41" s="19"/>
      <c r="AFG41" s="19"/>
      <c r="AFH41" s="19"/>
      <c r="AFI41" s="19"/>
      <c r="AFJ41" s="19"/>
      <c r="AFK41" s="19"/>
      <c r="AFL41" s="19"/>
      <c r="AFM41" s="19"/>
      <c r="AFN41" s="19"/>
      <c r="AFO41" s="19"/>
      <c r="AFP41" s="19"/>
      <c r="AFQ41" s="19"/>
      <c r="AFR41" s="19"/>
      <c r="AFS41" s="19"/>
      <c r="AFT41" s="19"/>
      <c r="AFU41" s="19"/>
      <c r="AFV41" s="19"/>
      <c r="AFW41" s="19"/>
      <c r="AFX41" s="19"/>
      <c r="AFY41" s="19"/>
      <c r="AFZ41" s="19"/>
      <c r="AGA41" s="19"/>
      <c r="AGB41" s="19"/>
      <c r="AGC41" s="19"/>
      <c r="AGD41" s="19"/>
      <c r="AGE41" s="19"/>
      <c r="AGF41" s="19"/>
      <c r="AGG41" s="19"/>
      <c r="AGH41" s="19"/>
      <c r="AGI41" s="19"/>
      <c r="AGJ41" s="19"/>
      <c r="AGK41" s="19"/>
      <c r="AGL41" s="19"/>
      <c r="AGM41" s="19"/>
      <c r="AGN41" s="19"/>
      <c r="AGO41" s="19"/>
      <c r="AGP41" s="19"/>
      <c r="AGQ41" s="19"/>
      <c r="AGR41" s="19"/>
      <c r="AGS41" s="19"/>
      <c r="AGT41" s="19"/>
      <c r="AGU41" s="19"/>
      <c r="AGV41" s="19"/>
      <c r="AGW41" s="19"/>
      <c r="AGX41" s="19"/>
      <c r="AGY41" s="19"/>
      <c r="AGZ41" s="19"/>
      <c r="AHA41" s="19"/>
      <c r="AHB41" s="19"/>
      <c r="AHC41" s="19"/>
      <c r="AHD41" s="19"/>
      <c r="AHE41" s="19"/>
      <c r="AHF41" s="19"/>
      <c r="AHG41" s="19"/>
      <c r="AHH41" s="19"/>
      <c r="AHI41" s="19"/>
      <c r="AHJ41" s="19"/>
      <c r="AHK41" s="19"/>
      <c r="AHL41" s="19"/>
      <c r="AHM41" s="19"/>
      <c r="AHN41" s="19"/>
      <c r="AHO41" s="19"/>
      <c r="AHP41" s="19"/>
      <c r="AHQ41" s="19"/>
      <c r="AHR41" s="19"/>
      <c r="AHS41" s="19"/>
      <c r="AHT41" s="19"/>
      <c r="AHU41" s="19"/>
      <c r="AHV41" s="19"/>
      <c r="AHW41" s="19"/>
      <c r="AHX41" s="19"/>
      <c r="AHY41" s="19"/>
      <c r="AHZ41" s="19"/>
      <c r="AIA41" s="19"/>
      <c r="AIB41" s="19"/>
      <c r="AIC41" s="19"/>
      <c r="AID41" s="19"/>
      <c r="AIE41" s="19"/>
      <c r="AIF41" s="19"/>
      <c r="AIG41" s="19"/>
      <c r="AIH41" s="19"/>
      <c r="AII41" s="19"/>
      <c r="AIJ41" s="19"/>
      <c r="AIK41" s="19"/>
      <c r="AIL41" s="19"/>
      <c r="AIM41" s="19"/>
      <c r="AIN41" s="19"/>
      <c r="AIO41" s="19"/>
      <c r="AIP41" s="19"/>
      <c r="AIQ41" s="19"/>
      <c r="AIR41" s="19"/>
      <c r="AIS41" s="19"/>
      <c r="AIT41" s="19"/>
      <c r="AIU41" s="19"/>
      <c r="AIV41" s="19"/>
      <c r="AIW41" s="19"/>
      <c r="AIX41" s="19"/>
      <c r="AIY41" s="19"/>
      <c r="AIZ41" s="19"/>
      <c r="AJA41" s="19"/>
      <c r="AJB41" s="19"/>
      <c r="AJC41" s="19"/>
      <c r="AJD41" s="19"/>
      <c r="AJE41" s="19"/>
      <c r="AJF41" s="19"/>
      <c r="AJG41" s="19"/>
      <c r="AJH41" s="19"/>
      <c r="AJI41" s="19"/>
      <c r="AJJ41" s="19"/>
      <c r="AJK41" s="19"/>
      <c r="AJL41" s="19"/>
      <c r="AJM41" s="19"/>
      <c r="AJN41" s="19"/>
      <c r="AJO41" s="19"/>
      <c r="AJP41" s="19"/>
      <c r="AJQ41" s="19"/>
      <c r="AJR41" s="19"/>
      <c r="AJS41" s="19"/>
      <c r="AJT41" s="19"/>
      <c r="AJU41" s="19"/>
      <c r="AJV41" s="19"/>
      <c r="AJW41" s="19"/>
      <c r="AJX41" s="19"/>
      <c r="AJY41" s="19"/>
      <c r="AJZ41" s="19"/>
      <c r="AKA41" s="19"/>
      <c r="AKB41" s="19"/>
      <c r="AKC41" s="19"/>
      <c r="AKD41" s="19"/>
      <c r="AKE41" s="19"/>
      <c r="AKF41" s="19"/>
      <c r="AKG41" s="19"/>
      <c r="AKH41" s="19"/>
      <c r="AKI41" s="19"/>
      <c r="AKJ41" s="19"/>
      <c r="AKK41" s="19"/>
      <c r="AKL41" s="19"/>
      <c r="AKM41" s="19"/>
      <c r="AKN41" s="19"/>
      <c r="AKO41" s="19"/>
      <c r="AKP41" s="19"/>
      <c r="AKQ41" s="19"/>
      <c r="AKR41" s="19"/>
      <c r="AKS41" s="19"/>
      <c r="AKT41" s="19"/>
      <c r="AKU41" s="19"/>
      <c r="AKV41" s="19"/>
      <c r="AKW41" s="19"/>
      <c r="AKX41" s="19"/>
      <c r="AKY41" s="19"/>
      <c r="AKZ41" s="19"/>
      <c r="ALA41" s="19"/>
      <c r="ALB41" s="19"/>
      <c r="ALC41" s="19"/>
      <c r="ALD41" s="19"/>
      <c r="ALE41" s="19"/>
      <c r="ALF41" s="19"/>
      <c r="ALG41" s="19"/>
      <c r="ALH41" s="19"/>
      <c r="ALI41" s="19"/>
      <c r="ALJ41" s="19"/>
      <c r="ALK41" s="19"/>
      <c r="ALL41" s="19"/>
      <c r="ALM41" s="19"/>
      <c r="ALN41" s="19"/>
      <c r="ALO41" s="19"/>
      <c r="ALP41" s="19"/>
      <c r="ALQ41" s="19"/>
      <c r="ALR41" s="19"/>
      <c r="ALS41" s="19"/>
      <c r="ALT41" s="19"/>
      <c r="ALU41" s="19"/>
      <c r="ALV41" s="19"/>
      <c r="ALW41" s="19"/>
      <c r="ALX41" s="19"/>
      <c r="ALY41" s="19"/>
      <c r="ALZ41" s="19"/>
      <c r="AMA41" s="19"/>
    </row>
    <row r="42" spans="1:1015">
      <c r="A42" s="37">
        <f>+A41+1</f>
        <v>38</v>
      </c>
      <c r="B42" s="38">
        <v>131700</v>
      </c>
      <c r="C42" s="41">
        <f t="shared" si="4"/>
        <v>2043</v>
      </c>
      <c r="D42" s="39">
        <f t="shared" si="7"/>
        <v>4086</v>
      </c>
      <c r="E42" s="39">
        <f t="shared" si="1"/>
        <v>6129</v>
      </c>
      <c r="F42" s="40">
        <f t="shared" si="2"/>
        <v>8172</v>
      </c>
      <c r="G42" s="72">
        <f t="shared" si="5"/>
        <v>6455</v>
      </c>
      <c r="H42" s="73">
        <f t="shared" si="6"/>
        <v>1076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  <c r="IW42" s="19"/>
      <c r="IX42" s="19"/>
      <c r="IY42" s="19"/>
      <c r="IZ42" s="19"/>
      <c r="JA42" s="19"/>
      <c r="JB42" s="19"/>
      <c r="JC42" s="19"/>
      <c r="JD42" s="19"/>
      <c r="JE42" s="19"/>
      <c r="JF42" s="19"/>
      <c r="JG42" s="19"/>
      <c r="JH42" s="19"/>
      <c r="JI42" s="19"/>
      <c r="JJ42" s="19"/>
      <c r="JK42" s="19"/>
      <c r="JL42" s="19"/>
      <c r="JM42" s="19"/>
      <c r="JN42" s="19"/>
      <c r="JO42" s="19"/>
      <c r="JP42" s="19"/>
      <c r="JQ42" s="19"/>
      <c r="JR42" s="19"/>
      <c r="JS42" s="19"/>
      <c r="JT42" s="19"/>
      <c r="JU42" s="19"/>
      <c r="JV42" s="19"/>
      <c r="JW42" s="19"/>
      <c r="JX42" s="19"/>
      <c r="JY42" s="19"/>
      <c r="JZ42" s="19"/>
      <c r="KA42" s="19"/>
      <c r="KB42" s="19"/>
      <c r="KC42" s="19"/>
      <c r="KD42" s="19"/>
      <c r="KE42" s="19"/>
      <c r="KF42" s="19"/>
      <c r="KG42" s="19"/>
      <c r="KH42" s="19"/>
      <c r="KI42" s="19"/>
      <c r="KJ42" s="19"/>
      <c r="KK42" s="19"/>
      <c r="KL42" s="19"/>
      <c r="KM42" s="19"/>
      <c r="KN42" s="19"/>
      <c r="KO42" s="19"/>
      <c r="KP42" s="19"/>
      <c r="KQ42" s="19"/>
      <c r="KR42" s="19"/>
      <c r="KS42" s="19"/>
      <c r="KT42" s="19"/>
      <c r="KU42" s="19"/>
      <c r="KV42" s="19"/>
      <c r="KW42" s="19"/>
      <c r="KX42" s="19"/>
      <c r="KY42" s="19"/>
      <c r="KZ42" s="19"/>
      <c r="LA42" s="19"/>
      <c r="LB42" s="19"/>
      <c r="LC42" s="19"/>
      <c r="LD42" s="19"/>
      <c r="LE42" s="19"/>
      <c r="LF42" s="19"/>
      <c r="LG42" s="19"/>
      <c r="LH42" s="19"/>
      <c r="LI42" s="19"/>
      <c r="LJ42" s="19"/>
      <c r="LK42" s="19"/>
      <c r="LL42" s="19"/>
      <c r="LM42" s="19"/>
      <c r="LN42" s="19"/>
      <c r="LO42" s="19"/>
      <c r="LP42" s="19"/>
      <c r="LQ42" s="19"/>
      <c r="LR42" s="19"/>
      <c r="LS42" s="19"/>
      <c r="LT42" s="19"/>
      <c r="LU42" s="19"/>
      <c r="LV42" s="19"/>
      <c r="LW42" s="19"/>
      <c r="LX42" s="19"/>
      <c r="LY42" s="19"/>
      <c r="LZ42" s="19"/>
      <c r="MA42" s="19"/>
      <c r="MB42" s="19"/>
      <c r="MC42" s="19"/>
      <c r="MD42" s="19"/>
      <c r="ME42" s="19"/>
      <c r="MF42" s="19"/>
      <c r="MG42" s="19"/>
      <c r="MH42" s="19"/>
      <c r="MI42" s="19"/>
      <c r="MJ42" s="19"/>
      <c r="MK42" s="19"/>
      <c r="ML42" s="19"/>
      <c r="MM42" s="19"/>
      <c r="MN42" s="19"/>
      <c r="MO42" s="19"/>
      <c r="MP42" s="19"/>
      <c r="MQ42" s="19"/>
      <c r="MR42" s="19"/>
      <c r="MS42" s="19"/>
      <c r="MT42" s="19"/>
      <c r="MU42" s="19"/>
      <c r="MV42" s="19"/>
      <c r="MW42" s="19"/>
      <c r="MX42" s="19"/>
      <c r="MY42" s="19"/>
      <c r="MZ42" s="19"/>
      <c r="NA42" s="19"/>
      <c r="NB42" s="19"/>
      <c r="NC42" s="19"/>
      <c r="ND42" s="19"/>
      <c r="NE42" s="19"/>
      <c r="NF42" s="19"/>
      <c r="NG42" s="19"/>
      <c r="NH42" s="19"/>
      <c r="NI42" s="19"/>
      <c r="NJ42" s="19"/>
      <c r="NK42" s="19"/>
      <c r="NL42" s="19"/>
      <c r="NM42" s="19"/>
      <c r="NN42" s="19"/>
      <c r="NO42" s="19"/>
      <c r="NP42" s="19"/>
      <c r="NQ42" s="19"/>
      <c r="NR42" s="19"/>
      <c r="NS42" s="19"/>
      <c r="NT42" s="19"/>
      <c r="NU42" s="19"/>
      <c r="NV42" s="19"/>
      <c r="NW42" s="19"/>
      <c r="NX42" s="19"/>
      <c r="NY42" s="19"/>
      <c r="NZ42" s="19"/>
      <c r="OA42" s="19"/>
      <c r="OB42" s="19"/>
      <c r="OC42" s="19"/>
      <c r="OD42" s="19"/>
      <c r="OE42" s="19"/>
      <c r="OF42" s="19"/>
      <c r="OG42" s="19"/>
      <c r="OH42" s="19"/>
      <c r="OI42" s="19"/>
      <c r="OJ42" s="19"/>
      <c r="OK42" s="19"/>
      <c r="OL42" s="19"/>
      <c r="OM42" s="19"/>
      <c r="ON42" s="19"/>
      <c r="OO42" s="19"/>
      <c r="OP42" s="19"/>
      <c r="OQ42" s="19"/>
      <c r="OR42" s="19"/>
      <c r="OS42" s="19"/>
      <c r="OT42" s="19"/>
      <c r="OU42" s="19"/>
      <c r="OV42" s="19"/>
      <c r="OW42" s="19"/>
      <c r="OX42" s="19"/>
      <c r="OY42" s="19"/>
      <c r="OZ42" s="19"/>
      <c r="PA42" s="19"/>
      <c r="PB42" s="19"/>
      <c r="PC42" s="19"/>
      <c r="PD42" s="19"/>
      <c r="PE42" s="19"/>
      <c r="PF42" s="19"/>
      <c r="PG42" s="19"/>
      <c r="PH42" s="19"/>
      <c r="PI42" s="19"/>
      <c r="PJ42" s="19"/>
      <c r="PK42" s="19"/>
      <c r="PL42" s="19"/>
      <c r="PM42" s="19"/>
      <c r="PN42" s="19"/>
      <c r="PO42" s="19"/>
      <c r="PP42" s="19"/>
      <c r="PQ42" s="19"/>
      <c r="PR42" s="19"/>
      <c r="PS42" s="19"/>
      <c r="PT42" s="19"/>
      <c r="PU42" s="19"/>
      <c r="PV42" s="19"/>
      <c r="PW42" s="19"/>
      <c r="PX42" s="19"/>
      <c r="PY42" s="19"/>
      <c r="PZ42" s="19"/>
      <c r="QA42" s="19"/>
      <c r="QB42" s="19"/>
      <c r="QC42" s="19"/>
      <c r="QD42" s="19"/>
      <c r="QE42" s="19"/>
      <c r="QF42" s="19"/>
      <c r="QG42" s="19"/>
      <c r="QH42" s="19"/>
      <c r="QI42" s="19"/>
      <c r="QJ42" s="19"/>
      <c r="QK42" s="19"/>
      <c r="QL42" s="19"/>
      <c r="QM42" s="19"/>
      <c r="QN42" s="19"/>
      <c r="QO42" s="19"/>
      <c r="QP42" s="19"/>
      <c r="QQ42" s="19"/>
      <c r="QR42" s="19"/>
      <c r="QS42" s="19"/>
      <c r="QT42" s="19"/>
      <c r="QU42" s="19"/>
      <c r="QV42" s="19"/>
      <c r="QW42" s="19"/>
      <c r="QX42" s="19"/>
      <c r="QY42" s="19"/>
      <c r="QZ42" s="19"/>
      <c r="RA42" s="19"/>
      <c r="RB42" s="19"/>
      <c r="RC42" s="19"/>
      <c r="RD42" s="19"/>
      <c r="RE42" s="19"/>
      <c r="RF42" s="19"/>
      <c r="RG42" s="19"/>
      <c r="RH42" s="19"/>
      <c r="RI42" s="19"/>
      <c r="RJ42" s="19"/>
      <c r="RK42" s="19"/>
      <c r="RL42" s="19"/>
      <c r="RM42" s="19"/>
      <c r="RN42" s="19"/>
      <c r="RO42" s="19"/>
      <c r="RP42" s="19"/>
      <c r="RQ42" s="19"/>
      <c r="RR42" s="19"/>
      <c r="RS42" s="19"/>
      <c r="RT42" s="19"/>
      <c r="RU42" s="19"/>
      <c r="RV42" s="19"/>
      <c r="RW42" s="19"/>
      <c r="RX42" s="19"/>
      <c r="RY42" s="19"/>
      <c r="RZ42" s="19"/>
      <c r="SA42" s="19"/>
      <c r="SB42" s="19"/>
      <c r="SC42" s="19"/>
      <c r="SD42" s="19"/>
      <c r="SE42" s="19"/>
      <c r="SF42" s="19"/>
      <c r="SG42" s="19"/>
      <c r="SH42" s="19"/>
      <c r="SI42" s="19"/>
      <c r="SJ42" s="19"/>
      <c r="SK42" s="19"/>
      <c r="SL42" s="19"/>
      <c r="SM42" s="19"/>
      <c r="SN42" s="19"/>
      <c r="SO42" s="19"/>
      <c r="SP42" s="19"/>
      <c r="SQ42" s="19"/>
      <c r="SR42" s="19"/>
      <c r="SS42" s="19"/>
      <c r="ST42" s="19"/>
      <c r="SU42" s="19"/>
      <c r="SV42" s="19"/>
      <c r="SW42" s="19"/>
      <c r="SX42" s="19"/>
      <c r="SY42" s="19"/>
      <c r="SZ42" s="19"/>
      <c r="TA42" s="19"/>
      <c r="TB42" s="19"/>
      <c r="TC42" s="19"/>
      <c r="TD42" s="19"/>
      <c r="TE42" s="19"/>
      <c r="TF42" s="19"/>
      <c r="TG42" s="19"/>
      <c r="TH42" s="19"/>
      <c r="TI42" s="19"/>
      <c r="TJ42" s="19"/>
      <c r="TK42" s="19"/>
      <c r="TL42" s="19"/>
      <c r="TM42" s="19"/>
      <c r="TN42" s="19"/>
      <c r="TO42" s="19"/>
      <c r="TP42" s="19"/>
      <c r="TQ42" s="19"/>
      <c r="TR42" s="19"/>
      <c r="TS42" s="19"/>
      <c r="TT42" s="19"/>
      <c r="TU42" s="19"/>
      <c r="TV42" s="19"/>
      <c r="TW42" s="19"/>
      <c r="TX42" s="19"/>
      <c r="TY42" s="19"/>
      <c r="TZ42" s="19"/>
      <c r="UA42" s="19"/>
      <c r="UB42" s="19"/>
      <c r="UC42" s="19"/>
      <c r="UD42" s="19"/>
      <c r="UE42" s="19"/>
      <c r="UF42" s="19"/>
      <c r="UG42" s="19"/>
      <c r="UH42" s="19"/>
      <c r="UI42" s="19"/>
      <c r="UJ42" s="19"/>
      <c r="UK42" s="19"/>
      <c r="UL42" s="19"/>
      <c r="UM42" s="19"/>
      <c r="UN42" s="19"/>
      <c r="UO42" s="19"/>
      <c r="UP42" s="19"/>
      <c r="UQ42" s="19"/>
      <c r="UR42" s="19"/>
      <c r="US42" s="19"/>
      <c r="UT42" s="19"/>
      <c r="UU42" s="19"/>
      <c r="UV42" s="19"/>
      <c r="UW42" s="19"/>
      <c r="UX42" s="19"/>
      <c r="UY42" s="19"/>
      <c r="UZ42" s="19"/>
      <c r="VA42" s="19"/>
      <c r="VB42" s="19"/>
      <c r="VC42" s="19"/>
      <c r="VD42" s="19"/>
      <c r="VE42" s="19"/>
      <c r="VF42" s="19"/>
      <c r="VG42" s="19"/>
      <c r="VH42" s="19"/>
      <c r="VI42" s="19"/>
      <c r="VJ42" s="19"/>
      <c r="VK42" s="19"/>
      <c r="VL42" s="19"/>
      <c r="VM42" s="19"/>
      <c r="VN42" s="19"/>
      <c r="VO42" s="19"/>
      <c r="VP42" s="19"/>
      <c r="VQ42" s="19"/>
      <c r="VR42" s="19"/>
      <c r="VS42" s="19"/>
      <c r="VT42" s="19"/>
      <c r="VU42" s="19"/>
      <c r="VV42" s="19"/>
      <c r="VW42" s="19"/>
      <c r="VX42" s="19"/>
      <c r="VY42" s="19"/>
      <c r="VZ42" s="19"/>
      <c r="WA42" s="19"/>
      <c r="WB42" s="19"/>
      <c r="WC42" s="19"/>
      <c r="WD42" s="19"/>
      <c r="WE42" s="19"/>
      <c r="WF42" s="19"/>
      <c r="WG42" s="19"/>
      <c r="WH42" s="19"/>
      <c r="WI42" s="19"/>
      <c r="WJ42" s="19"/>
      <c r="WK42" s="19"/>
      <c r="WL42" s="19"/>
      <c r="WM42" s="19"/>
      <c r="WN42" s="19"/>
      <c r="WO42" s="19"/>
      <c r="WP42" s="19"/>
      <c r="WQ42" s="19"/>
      <c r="WR42" s="19"/>
      <c r="WS42" s="19"/>
      <c r="WT42" s="19"/>
      <c r="WU42" s="19"/>
      <c r="WV42" s="19"/>
      <c r="WW42" s="19"/>
      <c r="WX42" s="19"/>
      <c r="WY42" s="19"/>
      <c r="WZ42" s="19"/>
      <c r="XA42" s="19"/>
      <c r="XB42" s="19"/>
      <c r="XC42" s="19"/>
      <c r="XD42" s="19"/>
      <c r="XE42" s="19"/>
      <c r="XF42" s="19"/>
      <c r="XG42" s="19"/>
      <c r="XH42" s="19"/>
      <c r="XI42" s="19"/>
      <c r="XJ42" s="19"/>
      <c r="XK42" s="19"/>
      <c r="XL42" s="19"/>
      <c r="XM42" s="19"/>
      <c r="XN42" s="19"/>
      <c r="XO42" s="19"/>
      <c r="XP42" s="19"/>
      <c r="XQ42" s="19"/>
      <c r="XR42" s="19"/>
      <c r="XS42" s="19"/>
      <c r="XT42" s="19"/>
      <c r="XU42" s="19"/>
      <c r="XV42" s="19"/>
      <c r="XW42" s="19"/>
      <c r="XX42" s="19"/>
      <c r="XY42" s="19"/>
      <c r="XZ42" s="19"/>
      <c r="YA42" s="19"/>
      <c r="YB42" s="19"/>
      <c r="YC42" s="19"/>
      <c r="YD42" s="19"/>
      <c r="YE42" s="19"/>
      <c r="YF42" s="19"/>
      <c r="YG42" s="19"/>
      <c r="YH42" s="19"/>
      <c r="YI42" s="19"/>
      <c r="YJ42" s="19"/>
      <c r="YK42" s="19"/>
      <c r="YL42" s="19"/>
      <c r="YM42" s="19"/>
      <c r="YN42" s="19"/>
      <c r="YO42" s="19"/>
      <c r="YP42" s="19"/>
      <c r="YQ42" s="19"/>
      <c r="YR42" s="19"/>
      <c r="YS42" s="19"/>
      <c r="YT42" s="19"/>
      <c r="YU42" s="19"/>
      <c r="YV42" s="19"/>
      <c r="YW42" s="19"/>
      <c r="YX42" s="19"/>
      <c r="YY42" s="19"/>
      <c r="YZ42" s="19"/>
      <c r="ZA42" s="19"/>
      <c r="ZB42" s="19"/>
      <c r="ZC42" s="19"/>
      <c r="ZD42" s="19"/>
      <c r="ZE42" s="19"/>
      <c r="ZF42" s="19"/>
      <c r="ZG42" s="19"/>
      <c r="ZH42" s="19"/>
      <c r="ZI42" s="19"/>
      <c r="ZJ42" s="19"/>
      <c r="ZK42" s="19"/>
      <c r="ZL42" s="19"/>
      <c r="ZM42" s="19"/>
      <c r="ZN42" s="19"/>
      <c r="ZO42" s="19"/>
      <c r="ZP42" s="19"/>
      <c r="ZQ42" s="19"/>
      <c r="ZR42" s="19"/>
      <c r="ZS42" s="19"/>
      <c r="ZT42" s="19"/>
      <c r="ZU42" s="19"/>
      <c r="ZV42" s="19"/>
      <c r="ZW42" s="19"/>
      <c r="ZX42" s="19"/>
      <c r="ZY42" s="19"/>
      <c r="ZZ42" s="19"/>
      <c r="AAA42" s="19"/>
      <c r="AAB42" s="19"/>
      <c r="AAC42" s="19"/>
      <c r="AAD42" s="19"/>
      <c r="AAE42" s="19"/>
      <c r="AAF42" s="19"/>
      <c r="AAG42" s="19"/>
      <c r="AAH42" s="19"/>
      <c r="AAI42" s="19"/>
      <c r="AAJ42" s="19"/>
      <c r="AAK42" s="19"/>
      <c r="AAL42" s="19"/>
      <c r="AAM42" s="19"/>
      <c r="AAN42" s="19"/>
      <c r="AAO42" s="19"/>
      <c r="AAP42" s="19"/>
      <c r="AAQ42" s="19"/>
      <c r="AAR42" s="19"/>
      <c r="AAS42" s="19"/>
      <c r="AAT42" s="19"/>
      <c r="AAU42" s="19"/>
      <c r="AAV42" s="19"/>
      <c r="AAW42" s="19"/>
      <c r="AAX42" s="19"/>
      <c r="AAY42" s="19"/>
      <c r="AAZ42" s="19"/>
      <c r="ABA42" s="19"/>
      <c r="ABB42" s="19"/>
      <c r="ABC42" s="19"/>
      <c r="ABD42" s="19"/>
      <c r="ABE42" s="19"/>
      <c r="ABF42" s="19"/>
      <c r="ABG42" s="19"/>
      <c r="ABH42" s="19"/>
      <c r="ABI42" s="19"/>
      <c r="ABJ42" s="19"/>
      <c r="ABK42" s="19"/>
      <c r="ABL42" s="19"/>
      <c r="ABM42" s="19"/>
      <c r="ABN42" s="19"/>
      <c r="ABO42" s="19"/>
      <c r="ABP42" s="19"/>
      <c r="ABQ42" s="19"/>
      <c r="ABR42" s="19"/>
      <c r="ABS42" s="19"/>
      <c r="ABT42" s="19"/>
      <c r="ABU42" s="19"/>
      <c r="ABV42" s="19"/>
      <c r="ABW42" s="19"/>
      <c r="ABX42" s="19"/>
      <c r="ABY42" s="19"/>
      <c r="ABZ42" s="19"/>
      <c r="ACA42" s="19"/>
      <c r="ACB42" s="19"/>
      <c r="ACC42" s="19"/>
      <c r="ACD42" s="19"/>
      <c r="ACE42" s="19"/>
      <c r="ACF42" s="19"/>
      <c r="ACG42" s="19"/>
      <c r="ACH42" s="19"/>
      <c r="ACI42" s="19"/>
      <c r="ACJ42" s="19"/>
      <c r="ACK42" s="19"/>
      <c r="ACL42" s="19"/>
      <c r="ACM42" s="19"/>
      <c r="ACN42" s="19"/>
      <c r="ACO42" s="19"/>
      <c r="ACP42" s="19"/>
      <c r="ACQ42" s="19"/>
      <c r="ACR42" s="19"/>
      <c r="ACS42" s="19"/>
      <c r="ACT42" s="19"/>
      <c r="ACU42" s="19"/>
      <c r="ACV42" s="19"/>
      <c r="ACW42" s="19"/>
      <c r="ACX42" s="19"/>
      <c r="ACY42" s="19"/>
      <c r="ACZ42" s="19"/>
      <c r="ADA42" s="19"/>
      <c r="ADB42" s="19"/>
      <c r="ADC42" s="19"/>
      <c r="ADD42" s="19"/>
      <c r="ADE42" s="19"/>
      <c r="ADF42" s="19"/>
      <c r="ADG42" s="19"/>
      <c r="ADH42" s="19"/>
      <c r="ADI42" s="19"/>
      <c r="ADJ42" s="19"/>
      <c r="ADK42" s="19"/>
      <c r="ADL42" s="19"/>
      <c r="ADM42" s="19"/>
      <c r="ADN42" s="19"/>
      <c r="ADO42" s="19"/>
      <c r="ADP42" s="19"/>
      <c r="ADQ42" s="19"/>
      <c r="ADR42" s="19"/>
      <c r="ADS42" s="19"/>
      <c r="ADT42" s="19"/>
      <c r="ADU42" s="19"/>
      <c r="ADV42" s="19"/>
      <c r="ADW42" s="19"/>
      <c r="ADX42" s="19"/>
      <c r="ADY42" s="19"/>
      <c r="ADZ42" s="19"/>
      <c r="AEA42" s="19"/>
      <c r="AEB42" s="19"/>
      <c r="AEC42" s="19"/>
      <c r="AED42" s="19"/>
      <c r="AEE42" s="19"/>
      <c r="AEF42" s="19"/>
      <c r="AEG42" s="19"/>
      <c r="AEH42" s="19"/>
      <c r="AEI42" s="19"/>
      <c r="AEJ42" s="19"/>
      <c r="AEK42" s="19"/>
      <c r="AEL42" s="19"/>
      <c r="AEM42" s="19"/>
      <c r="AEN42" s="19"/>
      <c r="AEO42" s="19"/>
      <c r="AEP42" s="19"/>
      <c r="AEQ42" s="19"/>
      <c r="AER42" s="19"/>
      <c r="AES42" s="19"/>
      <c r="AET42" s="19"/>
      <c r="AEU42" s="19"/>
      <c r="AEV42" s="19"/>
      <c r="AEW42" s="19"/>
      <c r="AEX42" s="19"/>
      <c r="AEY42" s="19"/>
      <c r="AEZ42" s="19"/>
      <c r="AFA42" s="19"/>
      <c r="AFB42" s="19"/>
      <c r="AFC42" s="19"/>
      <c r="AFD42" s="19"/>
      <c r="AFE42" s="19"/>
      <c r="AFF42" s="19"/>
      <c r="AFG42" s="19"/>
      <c r="AFH42" s="19"/>
      <c r="AFI42" s="19"/>
      <c r="AFJ42" s="19"/>
      <c r="AFK42" s="19"/>
      <c r="AFL42" s="19"/>
      <c r="AFM42" s="19"/>
      <c r="AFN42" s="19"/>
      <c r="AFO42" s="19"/>
      <c r="AFP42" s="19"/>
      <c r="AFQ42" s="19"/>
      <c r="AFR42" s="19"/>
      <c r="AFS42" s="19"/>
      <c r="AFT42" s="19"/>
      <c r="AFU42" s="19"/>
      <c r="AFV42" s="19"/>
      <c r="AFW42" s="19"/>
      <c r="AFX42" s="19"/>
      <c r="AFY42" s="19"/>
      <c r="AFZ42" s="19"/>
      <c r="AGA42" s="19"/>
      <c r="AGB42" s="19"/>
      <c r="AGC42" s="19"/>
      <c r="AGD42" s="19"/>
      <c r="AGE42" s="19"/>
      <c r="AGF42" s="19"/>
      <c r="AGG42" s="19"/>
      <c r="AGH42" s="19"/>
      <c r="AGI42" s="19"/>
      <c r="AGJ42" s="19"/>
      <c r="AGK42" s="19"/>
      <c r="AGL42" s="19"/>
      <c r="AGM42" s="19"/>
      <c r="AGN42" s="19"/>
      <c r="AGO42" s="19"/>
      <c r="AGP42" s="19"/>
      <c r="AGQ42" s="19"/>
      <c r="AGR42" s="19"/>
      <c r="AGS42" s="19"/>
      <c r="AGT42" s="19"/>
      <c r="AGU42" s="19"/>
      <c r="AGV42" s="19"/>
      <c r="AGW42" s="19"/>
      <c r="AGX42" s="19"/>
      <c r="AGY42" s="19"/>
      <c r="AGZ42" s="19"/>
      <c r="AHA42" s="19"/>
      <c r="AHB42" s="19"/>
      <c r="AHC42" s="19"/>
      <c r="AHD42" s="19"/>
      <c r="AHE42" s="19"/>
      <c r="AHF42" s="19"/>
      <c r="AHG42" s="19"/>
      <c r="AHH42" s="19"/>
      <c r="AHI42" s="19"/>
      <c r="AHJ42" s="19"/>
      <c r="AHK42" s="19"/>
      <c r="AHL42" s="19"/>
      <c r="AHM42" s="19"/>
      <c r="AHN42" s="19"/>
      <c r="AHO42" s="19"/>
      <c r="AHP42" s="19"/>
      <c r="AHQ42" s="19"/>
      <c r="AHR42" s="19"/>
      <c r="AHS42" s="19"/>
      <c r="AHT42" s="19"/>
      <c r="AHU42" s="19"/>
      <c r="AHV42" s="19"/>
      <c r="AHW42" s="19"/>
      <c r="AHX42" s="19"/>
      <c r="AHY42" s="19"/>
      <c r="AHZ42" s="19"/>
      <c r="AIA42" s="19"/>
      <c r="AIB42" s="19"/>
      <c r="AIC42" s="19"/>
      <c r="AID42" s="19"/>
      <c r="AIE42" s="19"/>
      <c r="AIF42" s="19"/>
      <c r="AIG42" s="19"/>
      <c r="AIH42" s="19"/>
      <c r="AII42" s="19"/>
      <c r="AIJ42" s="19"/>
      <c r="AIK42" s="19"/>
      <c r="AIL42" s="19"/>
      <c r="AIM42" s="19"/>
      <c r="AIN42" s="19"/>
      <c r="AIO42" s="19"/>
      <c r="AIP42" s="19"/>
      <c r="AIQ42" s="19"/>
      <c r="AIR42" s="19"/>
      <c r="AIS42" s="19"/>
      <c r="AIT42" s="19"/>
      <c r="AIU42" s="19"/>
      <c r="AIV42" s="19"/>
      <c r="AIW42" s="19"/>
      <c r="AIX42" s="19"/>
      <c r="AIY42" s="19"/>
      <c r="AIZ42" s="19"/>
      <c r="AJA42" s="19"/>
      <c r="AJB42" s="19"/>
      <c r="AJC42" s="19"/>
      <c r="AJD42" s="19"/>
      <c r="AJE42" s="19"/>
      <c r="AJF42" s="19"/>
      <c r="AJG42" s="19"/>
      <c r="AJH42" s="19"/>
      <c r="AJI42" s="19"/>
      <c r="AJJ42" s="19"/>
      <c r="AJK42" s="19"/>
      <c r="AJL42" s="19"/>
      <c r="AJM42" s="19"/>
      <c r="AJN42" s="19"/>
      <c r="AJO42" s="19"/>
      <c r="AJP42" s="19"/>
      <c r="AJQ42" s="19"/>
      <c r="AJR42" s="19"/>
      <c r="AJS42" s="19"/>
      <c r="AJT42" s="19"/>
      <c r="AJU42" s="19"/>
      <c r="AJV42" s="19"/>
      <c r="AJW42" s="19"/>
      <c r="AJX42" s="19"/>
      <c r="AJY42" s="19"/>
      <c r="AJZ42" s="19"/>
      <c r="AKA42" s="19"/>
      <c r="AKB42" s="19"/>
      <c r="AKC42" s="19"/>
      <c r="AKD42" s="19"/>
      <c r="AKE42" s="19"/>
      <c r="AKF42" s="19"/>
      <c r="AKG42" s="19"/>
      <c r="AKH42" s="19"/>
      <c r="AKI42" s="19"/>
      <c r="AKJ42" s="19"/>
      <c r="AKK42" s="19"/>
      <c r="AKL42" s="19"/>
      <c r="AKM42" s="19"/>
      <c r="AKN42" s="19"/>
      <c r="AKO42" s="19"/>
      <c r="AKP42" s="19"/>
      <c r="AKQ42" s="19"/>
      <c r="AKR42" s="19"/>
      <c r="AKS42" s="19"/>
      <c r="AKT42" s="19"/>
      <c r="AKU42" s="19"/>
      <c r="AKV42" s="19"/>
      <c r="AKW42" s="19"/>
      <c r="AKX42" s="19"/>
      <c r="AKY42" s="19"/>
      <c r="AKZ42" s="19"/>
      <c r="ALA42" s="19"/>
      <c r="ALB42" s="19"/>
      <c r="ALC42" s="19"/>
      <c r="ALD42" s="19"/>
      <c r="ALE42" s="19"/>
      <c r="ALF42" s="19"/>
      <c r="ALG42" s="19"/>
      <c r="ALH42" s="19"/>
      <c r="ALI42" s="19"/>
      <c r="ALJ42" s="19"/>
      <c r="ALK42" s="19"/>
      <c r="ALL42" s="19"/>
      <c r="ALM42" s="19"/>
      <c r="ALN42" s="19"/>
      <c r="ALO42" s="19"/>
      <c r="ALP42" s="19"/>
      <c r="ALQ42" s="19"/>
      <c r="ALR42" s="19"/>
      <c r="ALS42" s="19"/>
      <c r="ALT42" s="19"/>
      <c r="ALU42" s="19"/>
      <c r="ALV42" s="19"/>
      <c r="ALW42" s="19"/>
      <c r="ALX42" s="19"/>
      <c r="ALY42" s="19"/>
      <c r="ALZ42" s="19"/>
      <c r="AMA42" s="19"/>
    </row>
    <row r="43" spans="1:1015">
      <c r="A43" s="37">
        <f t="shared" si="3"/>
        <v>39</v>
      </c>
      <c r="B43" s="49">
        <v>137100</v>
      </c>
      <c r="C43" s="41">
        <f t="shared" si="4"/>
        <v>2126</v>
      </c>
      <c r="D43" s="39">
        <f t="shared" si="7"/>
        <v>4252</v>
      </c>
      <c r="E43" s="39">
        <f t="shared" si="1"/>
        <v>6378</v>
      </c>
      <c r="F43" s="40">
        <f t="shared" si="2"/>
        <v>8504</v>
      </c>
      <c r="G43" s="72">
        <f t="shared" si="5"/>
        <v>6719</v>
      </c>
      <c r="H43" s="73">
        <f t="shared" si="6"/>
        <v>1120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  <c r="OA43" s="19"/>
      <c r="OB43" s="19"/>
      <c r="OC43" s="19"/>
      <c r="OD43" s="19"/>
      <c r="OE43" s="19"/>
      <c r="OF43" s="19"/>
      <c r="OG43" s="19"/>
      <c r="OH43" s="19"/>
      <c r="OI43" s="19"/>
      <c r="OJ43" s="19"/>
      <c r="OK43" s="19"/>
      <c r="OL43" s="19"/>
      <c r="OM43" s="19"/>
      <c r="ON43" s="19"/>
      <c r="OO43" s="19"/>
      <c r="OP43" s="19"/>
      <c r="OQ43" s="19"/>
      <c r="OR43" s="19"/>
      <c r="OS43" s="19"/>
      <c r="OT43" s="19"/>
      <c r="OU43" s="19"/>
      <c r="OV43" s="19"/>
      <c r="OW43" s="19"/>
      <c r="OX43" s="19"/>
      <c r="OY43" s="19"/>
      <c r="OZ43" s="19"/>
      <c r="PA43" s="19"/>
      <c r="PB43" s="19"/>
      <c r="PC43" s="19"/>
      <c r="PD43" s="19"/>
      <c r="PE43" s="19"/>
      <c r="PF43" s="19"/>
      <c r="PG43" s="19"/>
      <c r="PH43" s="19"/>
      <c r="PI43" s="19"/>
      <c r="PJ43" s="19"/>
      <c r="PK43" s="19"/>
      <c r="PL43" s="19"/>
      <c r="PM43" s="19"/>
      <c r="PN43" s="19"/>
      <c r="PO43" s="19"/>
      <c r="PP43" s="19"/>
      <c r="PQ43" s="19"/>
      <c r="PR43" s="19"/>
      <c r="PS43" s="19"/>
      <c r="PT43" s="19"/>
      <c r="PU43" s="19"/>
      <c r="PV43" s="19"/>
      <c r="PW43" s="19"/>
      <c r="PX43" s="19"/>
      <c r="PY43" s="19"/>
      <c r="PZ43" s="19"/>
      <c r="QA43" s="19"/>
      <c r="QB43" s="19"/>
      <c r="QC43" s="19"/>
      <c r="QD43" s="19"/>
      <c r="QE43" s="19"/>
      <c r="QF43" s="19"/>
      <c r="QG43" s="19"/>
      <c r="QH43" s="19"/>
      <c r="QI43" s="19"/>
      <c r="QJ43" s="19"/>
      <c r="QK43" s="19"/>
      <c r="QL43" s="19"/>
      <c r="QM43" s="19"/>
      <c r="QN43" s="19"/>
      <c r="QO43" s="19"/>
      <c r="QP43" s="19"/>
      <c r="QQ43" s="19"/>
      <c r="QR43" s="19"/>
      <c r="QS43" s="19"/>
      <c r="QT43" s="19"/>
      <c r="QU43" s="19"/>
      <c r="QV43" s="19"/>
      <c r="QW43" s="19"/>
      <c r="QX43" s="19"/>
      <c r="QY43" s="19"/>
      <c r="QZ43" s="19"/>
      <c r="RA43" s="19"/>
      <c r="RB43" s="19"/>
      <c r="RC43" s="19"/>
      <c r="RD43" s="19"/>
      <c r="RE43" s="19"/>
      <c r="RF43" s="19"/>
      <c r="RG43" s="19"/>
      <c r="RH43" s="19"/>
      <c r="RI43" s="19"/>
      <c r="RJ43" s="19"/>
      <c r="RK43" s="19"/>
      <c r="RL43" s="19"/>
      <c r="RM43" s="19"/>
      <c r="RN43" s="19"/>
      <c r="RO43" s="19"/>
      <c r="RP43" s="19"/>
      <c r="RQ43" s="19"/>
      <c r="RR43" s="19"/>
      <c r="RS43" s="19"/>
      <c r="RT43" s="19"/>
      <c r="RU43" s="19"/>
      <c r="RV43" s="19"/>
      <c r="RW43" s="19"/>
      <c r="RX43" s="19"/>
      <c r="RY43" s="19"/>
      <c r="RZ43" s="19"/>
      <c r="SA43" s="19"/>
      <c r="SB43" s="19"/>
      <c r="SC43" s="19"/>
      <c r="SD43" s="19"/>
      <c r="SE43" s="19"/>
      <c r="SF43" s="19"/>
      <c r="SG43" s="19"/>
      <c r="SH43" s="19"/>
      <c r="SI43" s="19"/>
      <c r="SJ43" s="19"/>
      <c r="SK43" s="19"/>
      <c r="SL43" s="19"/>
      <c r="SM43" s="19"/>
      <c r="SN43" s="19"/>
      <c r="SO43" s="19"/>
      <c r="SP43" s="19"/>
      <c r="SQ43" s="19"/>
      <c r="SR43" s="19"/>
      <c r="SS43" s="19"/>
      <c r="ST43" s="19"/>
      <c r="SU43" s="19"/>
      <c r="SV43" s="19"/>
      <c r="SW43" s="19"/>
      <c r="SX43" s="19"/>
      <c r="SY43" s="19"/>
      <c r="SZ43" s="19"/>
      <c r="TA43" s="19"/>
      <c r="TB43" s="19"/>
      <c r="TC43" s="19"/>
      <c r="TD43" s="19"/>
      <c r="TE43" s="19"/>
      <c r="TF43" s="19"/>
      <c r="TG43" s="19"/>
      <c r="TH43" s="19"/>
      <c r="TI43" s="19"/>
      <c r="TJ43" s="19"/>
      <c r="TK43" s="19"/>
      <c r="TL43" s="19"/>
      <c r="TM43" s="19"/>
      <c r="TN43" s="19"/>
      <c r="TO43" s="19"/>
      <c r="TP43" s="19"/>
      <c r="TQ43" s="19"/>
      <c r="TR43" s="19"/>
      <c r="TS43" s="19"/>
      <c r="TT43" s="19"/>
      <c r="TU43" s="19"/>
      <c r="TV43" s="19"/>
      <c r="TW43" s="19"/>
      <c r="TX43" s="19"/>
      <c r="TY43" s="19"/>
      <c r="TZ43" s="19"/>
      <c r="UA43" s="19"/>
      <c r="UB43" s="19"/>
      <c r="UC43" s="19"/>
      <c r="UD43" s="19"/>
      <c r="UE43" s="19"/>
      <c r="UF43" s="19"/>
      <c r="UG43" s="19"/>
      <c r="UH43" s="19"/>
      <c r="UI43" s="19"/>
      <c r="UJ43" s="19"/>
      <c r="UK43" s="19"/>
      <c r="UL43" s="19"/>
      <c r="UM43" s="19"/>
      <c r="UN43" s="19"/>
      <c r="UO43" s="19"/>
      <c r="UP43" s="19"/>
      <c r="UQ43" s="19"/>
      <c r="UR43" s="19"/>
      <c r="US43" s="19"/>
      <c r="UT43" s="19"/>
      <c r="UU43" s="19"/>
      <c r="UV43" s="19"/>
      <c r="UW43" s="19"/>
      <c r="UX43" s="19"/>
      <c r="UY43" s="19"/>
      <c r="UZ43" s="19"/>
      <c r="VA43" s="19"/>
      <c r="VB43" s="19"/>
      <c r="VC43" s="19"/>
      <c r="VD43" s="19"/>
      <c r="VE43" s="19"/>
      <c r="VF43" s="19"/>
      <c r="VG43" s="19"/>
      <c r="VH43" s="19"/>
      <c r="VI43" s="19"/>
      <c r="VJ43" s="19"/>
      <c r="VK43" s="19"/>
      <c r="VL43" s="19"/>
      <c r="VM43" s="19"/>
      <c r="VN43" s="19"/>
      <c r="VO43" s="19"/>
      <c r="VP43" s="19"/>
      <c r="VQ43" s="19"/>
      <c r="VR43" s="19"/>
      <c r="VS43" s="19"/>
      <c r="VT43" s="19"/>
      <c r="VU43" s="19"/>
      <c r="VV43" s="19"/>
      <c r="VW43" s="19"/>
      <c r="VX43" s="19"/>
      <c r="VY43" s="19"/>
      <c r="VZ43" s="19"/>
      <c r="WA43" s="19"/>
      <c r="WB43" s="19"/>
      <c r="WC43" s="19"/>
      <c r="WD43" s="19"/>
      <c r="WE43" s="19"/>
      <c r="WF43" s="19"/>
      <c r="WG43" s="19"/>
      <c r="WH43" s="19"/>
      <c r="WI43" s="19"/>
      <c r="WJ43" s="19"/>
      <c r="WK43" s="19"/>
      <c r="WL43" s="19"/>
      <c r="WM43" s="19"/>
      <c r="WN43" s="19"/>
      <c r="WO43" s="19"/>
      <c r="WP43" s="19"/>
      <c r="WQ43" s="19"/>
      <c r="WR43" s="19"/>
      <c r="WS43" s="19"/>
      <c r="WT43" s="19"/>
      <c r="WU43" s="19"/>
      <c r="WV43" s="19"/>
      <c r="WW43" s="19"/>
      <c r="WX43" s="19"/>
      <c r="WY43" s="19"/>
      <c r="WZ43" s="19"/>
      <c r="XA43" s="19"/>
      <c r="XB43" s="19"/>
      <c r="XC43" s="19"/>
      <c r="XD43" s="19"/>
      <c r="XE43" s="19"/>
      <c r="XF43" s="19"/>
      <c r="XG43" s="19"/>
      <c r="XH43" s="19"/>
      <c r="XI43" s="19"/>
      <c r="XJ43" s="19"/>
      <c r="XK43" s="19"/>
      <c r="XL43" s="19"/>
      <c r="XM43" s="19"/>
      <c r="XN43" s="19"/>
      <c r="XO43" s="19"/>
      <c r="XP43" s="19"/>
      <c r="XQ43" s="19"/>
      <c r="XR43" s="19"/>
      <c r="XS43" s="19"/>
      <c r="XT43" s="19"/>
      <c r="XU43" s="19"/>
      <c r="XV43" s="19"/>
      <c r="XW43" s="19"/>
      <c r="XX43" s="19"/>
      <c r="XY43" s="19"/>
      <c r="XZ43" s="19"/>
      <c r="YA43" s="19"/>
      <c r="YB43" s="19"/>
      <c r="YC43" s="19"/>
      <c r="YD43" s="19"/>
      <c r="YE43" s="19"/>
      <c r="YF43" s="19"/>
      <c r="YG43" s="19"/>
      <c r="YH43" s="19"/>
      <c r="YI43" s="19"/>
      <c r="YJ43" s="19"/>
      <c r="YK43" s="19"/>
      <c r="YL43" s="19"/>
      <c r="YM43" s="19"/>
      <c r="YN43" s="19"/>
      <c r="YO43" s="19"/>
      <c r="YP43" s="19"/>
      <c r="YQ43" s="19"/>
      <c r="YR43" s="19"/>
      <c r="YS43" s="19"/>
      <c r="YT43" s="19"/>
      <c r="YU43" s="19"/>
      <c r="YV43" s="19"/>
      <c r="YW43" s="19"/>
      <c r="YX43" s="19"/>
      <c r="YY43" s="19"/>
      <c r="YZ43" s="19"/>
      <c r="ZA43" s="19"/>
      <c r="ZB43" s="19"/>
      <c r="ZC43" s="19"/>
      <c r="ZD43" s="19"/>
      <c r="ZE43" s="19"/>
      <c r="ZF43" s="19"/>
      <c r="ZG43" s="19"/>
      <c r="ZH43" s="19"/>
      <c r="ZI43" s="19"/>
      <c r="ZJ43" s="19"/>
      <c r="ZK43" s="19"/>
      <c r="ZL43" s="19"/>
      <c r="ZM43" s="19"/>
      <c r="ZN43" s="19"/>
      <c r="ZO43" s="19"/>
      <c r="ZP43" s="19"/>
      <c r="ZQ43" s="19"/>
      <c r="ZR43" s="19"/>
      <c r="ZS43" s="19"/>
      <c r="ZT43" s="19"/>
      <c r="ZU43" s="19"/>
      <c r="ZV43" s="19"/>
      <c r="ZW43" s="19"/>
      <c r="ZX43" s="19"/>
      <c r="ZY43" s="19"/>
      <c r="ZZ43" s="19"/>
      <c r="AAA43" s="19"/>
      <c r="AAB43" s="19"/>
      <c r="AAC43" s="19"/>
      <c r="AAD43" s="19"/>
      <c r="AAE43" s="19"/>
      <c r="AAF43" s="19"/>
      <c r="AAG43" s="19"/>
      <c r="AAH43" s="19"/>
      <c r="AAI43" s="19"/>
      <c r="AAJ43" s="19"/>
      <c r="AAK43" s="19"/>
      <c r="AAL43" s="19"/>
      <c r="AAM43" s="19"/>
      <c r="AAN43" s="19"/>
      <c r="AAO43" s="19"/>
      <c r="AAP43" s="19"/>
      <c r="AAQ43" s="19"/>
      <c r="AAR43" s="19"/>
      <c r="AAS43" s="19"/>
      <c r="AAT43" s="19"/>
      <c r="AAU43" s="19"/>
      <c r="AAV43" s="19"/>
      <c r="AAW43" s="19"/>
      <c r="AAX43" s="19"/>
      <c r="AAY43" s="19"/>
      <c r="AAZ43" s="19"/>
      <c r="ABA43" s="19"/>
      <c r="ABB43" s="19"/>
      <c r="ABC43" s="19"/>
      <c r="ABD43" s="19"/>
      <c r="ABE43" s="19"/>
      <c r="ABF43" s="19"/>
      <c r="ABG43" s="19"/>
      <c r="ABH43" s="19"/>
      <c r="ABI43" s="19"/>
      <c r="ABJ43" s="19"/>
      <c r="ABK43" s="19"/>
      <c r="ABL43" s="19"/>
      <c r="ABM43" s="19"/>
      <c r="ABN43" s="19"/>
      <c r="ABO43" s="19"/>
      <c r="ABP43" s="19"/>
      <c r="ABQ43" s="19"/>
      <c r="ABR43" s="19"/>
      <c r="ABS43" s="19"/>
      <c r="ABT43" s="19"/>
      <c r="ABU43" s="19"/>
      <c r="ABV43" s="19"/>
      <c r="ABW43" s="19"/>
      <c r="ABX43" s="19"/>
      <c r="ABY43" s="19"/>
      <c r="ABZ43" s="19"/>
      <c r="ACA43" s="19"/>
      <c r="ACB43" s="19"/>
      <c r="ACC43" s="19"/>
      <c r="ACD43" s="19"/>
      <c r="ACE43" s="19"/>
      <c r="ACF43" s="19"/>
      <c r="ACG43" s="19"/>
      <c r="ACH43" s="19"/>
      <c r="ACI43" s="19"/>
      <c r="ACJ43" s="19"/>
      <c r="ACK43" s="19"/>
      <c r="ACL43" s="19"/>
      <c r="ACM43" s="19"/>
      <c r="ACN43" s="19"/>
      <c r="ACO43" s="19"/>
      <c r="ACP43" s="19"/>
      <c r="ACQ43" s="19"/>
      <c r="ACR43" s="19"/>
      <c r="ACS43" s="19"/>
      <c r="ACT43" s="19"/>
      <c r="ACU43" s="19"/>
      <c r="ACV43" s="19"/>
      <c r="ACW43" s="19"/>
      <c r="ACX43" s="19"/>
      <c r="ACY43" s="19"/>
      <c r="ACZ43" s="19"/>
      <c r="ADA43" s="19"/>
      <c r="ADB43" s="19"/>
      <c r="ADC43" s="19"/>
      <c r="ADD43" s="19"/>
      <c r="ADE43" s="19"/>
      <c r="ADF43" s="19"/>
      <c r="ADG43" s="19"/>
      <c r="ADH43" s="19"/>
      <c r="ADI43" s="19"/>
      <c r="ADJ43" s="19"/>
      <c r="ADK43" s="19"/>
      <c r="ADL43" s="19"/>
      <c r="ADM43" s="19"/>
      <c r="ADN43" s="19"/>
      <c r="ADO43" s="19"/>
      <c r="ADP43" s="19"/>
      <c r="ADQ43" s="19"/>
      <c r="ADR43" s="19"/>
      <c r="ADS43" s="19"/>
      <c r="ADT43" s="19"/>
      <c r="ADU43" s="19"/>
      <c r="ADV43" s="19"/>
      <c r="ADW43" s="19"/>
      <c r="ADX43" s="19"/>
      <c r="ADY43" s="19"/>
      <c r="ADZ43" s="19"/>
      <c r="AEA43" s="19"/>
      <c r="AEB43" s="19"/>
      <c r="AEC43" s="19"/>
      <c r="AED43" s="19"/>
      <c r="AEE43" s="19"/>
      <c r="AEF43" s="19"/>
      <c r="AEG43" s="19"/>
      <c r="AEH43" s="19"/>
      <c r="AEI43" s="19"/>
      <c r="AEJ43" s="19"/>
      <c r="AEK43" s="19"/>
      <c r="AEL43" s="19"/>
      <c r="AEM43" s="19"/>
      <c r="AEN43" s="19"/>
      <c r="AEO43" s="19"/>
      <c r="AEP43" s="19"/>
      <c r="AEQ43" s="19"/>
      <c r="AER43" s="19"/>
      <c r="AES43" s="19"/>
      <c r="AET43" s="19"/>
      <c r="AEU43" s="19"/>
      <c r="AEV43" s="19"/>
      <c r="AEW43" s="19"/>
      <c r="AEX43" s="19"/>
      <c r="AEY43" s="19"/>
      <c r="AEZ43" s="19"/>
      <c r="AFA43" s="19"/>
      <c r="AFB43" s="19"/>
      <c r="AFC43" s="19"/>
      <c r="AFD43" s="19"/>
      <c r="AFE43" s="19"/>
      <c r="AFF43" s="19"/>
      <c r="AFG43" s="19"/>
      <c r="AFH43" s="19"/>
      <c r="AFI43" s="19"/>
      <c r="AFJ43" s="19"/>
      <c r="AFK43" s="19"/>
      <c r="AFL43" s="19"/>
      <c r="AFM43" s="19"/>
      <c r="AFN43" s="19"/>
      <c r="AFO43" s="19"/>
      <c r="AFP43" s="19"/>
      <c r="AFQ43" s="19"/>
      <c r="AFR43" s="19"/>
      <c r="AFS43" s="19"/>
      <c r="AFT43" s="19"/>
      <c r="AFU43" s="19"/>
      <c r="AFV43" s="19"/>
      <c r="AFW43" s="19"/>
      <c r="AFX43" s="19"/>
      <c r="AFY43" s="19"/>
      <c r="AFZ43" s="19"/>
      <c r="AGA43" s="19"/>
      <c r="AGB43" s="19"/>
      <c r="AGC43" s="19"/>
      <c r="AGD43" s="19"/>
      <c r="AGE43" s="19"/>
      <c r="AGF43" s="19"/>
      <c r="AGG43" s="19"/>
      <c r="AGH43" s="19"/>
      <c r="AGI43" s="19"/>
      <c r="AGJ43" s="19"/>
      <c r="AGK43" s="19"/>
      <c r="AGL43" s="19"/>
      <c r="AGM43" s="19"/>
      <c r="AGN43" s="19"/>
      <c r="AGO43" s="19"/>
      <c r="AGP43" s="19"/>
      <c r="AGQ43" s="19"/>
      <c r="AGR43" s="19"/>
      <c r="AGS43" s="19"/>
      <c r="AGT43" s="19"/>
      <c r="AGU43" s="19"/>
      <c r="AGV43" s="19"/>
      <c r="AGW43" s="19"/>
      <c r="AGX43" s="19"/>
      <c r="AGY43" s="19"/>
      <c r="AGZ43" s="19"/>
      <c r="AHA43" s="19"/>
      <c r="AHB43" s="19"/>
      <c r="AHC43" s="19"/>
      <c r="AHD43" s="19"/>
      <c r="AHE43" s="19"/>
      <c r="AHF43" s="19"/>
      <c r="AHG43" s="19"/>
      <c r="AHH43" s="19"/>
      <c r="AHI43" s="19"/>
      <c r="AHJ43" s="19"/>
      <c r="AHK43" s="19"/>
      <c r="AHL43" s="19"/>
      <c r="AHM43" s="19"/>
      <c r="AHN43" s="19"/>
      <c r="AHO43" s="19"/>
      <c r="AHP43" s="19"/>
      <c r="AHQ43" s="19"/>
      <c r="AHR43" s="19"/>
      <c r="AHS43" s="19"/>
      <c r="AHT43" s="19"/>
      <c r="AHU43" s="19"/>
      <c r="AHV43" s="19"/>
      <c r="AHW43" s="19"/>
      <c r="AHX43" s="19"/>
      <c r="AHY43" s="19"/>
      <c r="AHZ43" s="19"/>
      <c r="AIA43" s="19"/>
      <c r="AIB43" s="19"/>
      <c r="AIC43" s="19"/>
      <c r="AID43" s="19"/>
      <c r="AIE43" s="19"/>
      <c r="AIF43" s="19"/>
      <c r="AIG43" s="19"/>
      <c r="AIH43" s="19"/>
      <c r="AII43" s="19"/>
      <c r="AIJ43" s="19"/>
      <c r="AIK43" s="19"/>
      <c r="AIL43" s="19"/>
      <c r="AIM43" s="19"/>
      <c r="AIN43" s="19"/>
      <c r="AIO43" s="19"/>
      <c r="AIP43" s="19"/>
      <c r="AIQ43" s="19"/>
      <c r="AIR43" s="19"/>
      <c r="AIS43" s="19"/>
      <c r="AIT43" s="19"/>
      <c r="AIU43" s="19"/>
      <c r="AIV43" s="19"/>
      <c r="AIW43" s="19"/>
      <c r="AIX43" s="19"/>
      <c r="AIY43" s="19"/>
      <c r="AIZ43" s="19"/>
      <c r="AJA43" s="19"/>
      <c r="AJB43" s="19"/>
      <c r="AJC43" s="19"/>
      <c r="AJD43" s="19"/>
      <c r="AJE43" s="19"/>
      <c r="AJF43" s="19"/>
      <c r="AJG43" s="19"/>
      <c r="AJH43" s="19"/>
      <c r="AJI43" s="19"/>
      <c r="AJJ43" s="19"/>
      <c r="AJK43" s="19"/>
      <c r="AJL43" s="19"/>
      <c r="AJM43" s="19"/>
      <c r="AJN43" s="19"/>
      <c r="AJO43" s="19"/>
      <c r="AJP43" s="19"/>
      <c r="AJQ43" s="19"/>
      <c r="AJR43" s="19"/>
      <c r="AJS43" s="19"/>
      <c r="AJT43" s="19"/>
      <c r="AJU43" s="19"/>
      <c r="AJV43" s="19"/>
      <c r="AJW43" s="19"/>
      <c r="AJX43" s="19"/>
      <c r="AJY43" s="19"/>
      <c r="AJZ43" s="19"/>
      <c r="AKA43" s="19"/>
      <c r="AKB43" s="19"/>
      <c r="AKC43" s="19"/>
      <c r="AKD43" s="19"/>
      <c r="AKE43" s="19"/>
      <c r="AKF43" s="19"/>
      <c r="AKG43" s="19"/>
      <c r="AKH43" s="19"/>
      <c r="AKI43" s="19"/>
      <c r="AKJ43" s="19"/>
      <c r="AKK43" s="19"/>
      <c r="AKL43" s="19"/>
      <c r="AKM43" s="19"/>
      <c r="AKN43" s="19"/>
      <c r="AKO43" s="19"/>
      <c r="AKP43" s="19"/>
      <c r="AKQ43" s="19"/>
      <c r="AKR43" s="19"/>
      <c r="AKS43" s="19"/>
      <c r="AKT43" s="19"/>
      <c r="AKU43" s="19"/>
      <c r="AKV43" s="19"/>
      <c r="AKW43" s="19"/>
      <c r="AKX43" s="19"/>
      <c r="AKY43" s="19"/>
      <c r="AKZ43" s="19"/>
      <c r="ALA43" s="19"/>
      <c r="ALB43" s="19"/>
      <c r="ALC43" s="19"/>
      <c r="ALD43" s="19"/>
      <c r="ALE43" s="19"/>
      <c r="ALF43" s="19"/>
      <c r="ALG43" s="19"/>
      <c r="ALH43" s="19"/>
      <c r="ALI43" s="19"/>
      <c r="ALJ43" s="19"/>
      <c r="ALK43" s="19"/>
      <c r="ALL43" s="19"/>
      <c r="ALM43" s="19"/>
      <c r="ALN43" s="19"/>
      <c r="ALO43" s="19"/>
      <c r="ALP43" s="19"/>
      <c r="ALQ43" s="19"/>
      <c r="ALR43" s="19"/>
      <c r="ALS43" s="19"/>
      <c r="ALT43" s="19"/>
      <c r="ALU43" s="19"/>
      <c r="ALV43" s="19"/>
      <c r="ALW43" s="19"/>
      <c r="ALX43" s="19"/>
      <c r="ALY43" s="19"/>
      <c r="ALZ43" s="19"/>
      <c r="AMA43" s="19"/>
    </row>
    <row r="44" spans="1:1015">
      <c r="A44" s="37">
        <f t="shared" si="3"/>
        <v>40</v>
      </c>
      <c r="B44" s="49">
        <v>142500</v>
      </c>
      <c r="C44" s="41">
        <f t="shared" si="4"/>
        <v>2210</v>
      </c>
      <c r="D44" s="39">
        <f t="shared" si="7"/>
        <v>4420</v>
      </c>
      <c r="E44" s="39">
        <f t="shared" si="1"/>
        <v>6630</v>
      </c>
      <c r="F44" s="40">
        <f t="shared" si="2"/>
        <v>8840</v>
      </c>
      <c r="G44" s="72">
        <f t="shared" si="5"/>
        <v>6984</v>
      </c>
      <c r="H44" s="73">
        <f t="shared" si="6"/>
        <v>1164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  <c r="NY44" s="19"/>
      <c r="NZ44" s="19"/>
      <c r="OA44" s="19"/>
      <c r="OB44" s="19"/>
      <c r="OC44" s="19"/>
      <c r="OD44" s="19"/>
      <c r="OE44" s="19"/>
      <c r="OF44" s="19"/>
      <c r="OG44" s="19"/>
      <c r="OH44" s="19"/>
      <c r="OI44" s="19"/>
      <c r="OJ44" s="19"/>
      <c r="OK44" s="19"/>
      <c r="OL44" s="19"/>
      <c r="OM44" s="19"/>
      <c r="ON44" s="19"/>
      <c r="OO44" s="19"/>
      <c r="OP44" s="19"/>
      <c r="OQ44" s="19"/>
      <c r="OR44" s="19"/>
      <c r="OS44" s="19"/>
      <c r="OT44" s="19"/>
      <c r="OU44" s="19"/>
      <c r="OV44" s="19"/>
      <c r="OW44" s="19"/>
      <c r="OX44" s="19"/>
      <c r="OY44" s="19"/>
      <c r="OZ44" s="19"/>
      <c r="PA44" s="19"/>
      <c r="PB44" s="19"/>
      <c r="PC44" s="19"/>
      <c r="PD44" s="19"/>
      <c r="PE44" s="19"/>
      <c r="PF44" s="19"/>
      <c r="PG44" s="19"/>
      <c r="PH44" s="19"/>
      <c r="PI44" s="19"/>
      <c r="PJ44" s="19"/>
      <c r="PK44" s="19"/>
      <c r="PL44" s="19"/>
      <c r="PM44" s="19"/>
      <c r="PN44" s="19"/>
      <c r="PO44" s="19"/>
      <c r="PP44" s="19"/>
      <c r="PQ44" s="19"/>
      <c r="PR44" s="19"/>
      <c r="PS44" s="19"/>
      <c r="PT44" s="19"/>
      <c r="PU44" s="19"/>
      <c r="PV44" s="19"/>
      <c r="PW44" s="19"/>
      <c r="PX44" s="19"/>
      <c r="PY44" s="19"/>
      <c r="PZ44" s="19"/>
      <c r="QA44" s="19"/>
      <c r="QB44" s="19"/>
      <c r="QC44" s="19"/>
      <c r="QD44" s="19"/>
      <c r="QE44" s="19"/>
      <c r="QF44" s="19"/>
      <c r="QG44" s="19"/>
      <c r="QH44" s="19"/>
      <c r="QI44" s="19"/>
      <c r="QJ44" s="19"/>
      <c r="QK44" s="19"/>
      <c r="QL44" s="19"/>
      <c r="QM44" s="19"/>
      <c r="QN44" s="19"/>
      <c r="QO44" s="19"/>
      <c r="QP44" s="19"/>
      <c r="QQ44" s="19"/>
      <c r="QR44" s="19"/>
      <c r="QS44" s="19"/>
      <c r="QT44" s="19"/>
      <c r="QU44" s="19"/>
      <c r="QV44" s="19"/>
      <c r="QW44" s="19"/>
      <c r="QX44" s="19"/>
      <c r="QY44" s="19"/>
      <c r="QZ44" s="19"/>
      <c r="RA44" s="19"/>
      <c r="RB44" s="19"/>
      <c r="RC44" s="19"/>
      <c r="RD44" s="19"/>
      <c r="RE44" s="19"/>
      <c r="RF44" s="19"/>
      <c r="RG44" s="19"/>
      <c r="RH44" s="19"/>
      <c r="RI44" s="19"/>
      <c r="RJ44" s="19"/>
      <c r="RK44" s="19"/>
      <c r="RL44" s="19"/>
      <c r="RM44" s="19"/>
      <c r="RN44" s="19"/>
      <c r="RO44" s="19"/>
      <c r="RP44" s="19"/>
      <c r="RQ44" s="19"/>
      <c r="RR44" s="19"/>
      <c r="RS44" s="19"/>
      <c r="RT44" s="19"/>
      <c r="RU44" s="19"/>
      <c r="RV44" s="19"/>
      <c r="RW44" s="19"/>
      <c r="RX44" s="19"/>
      <c r="RY44" s="19"/>
      <c r="RZ44" s="19"/>
      <c r="SA44" s="19"/>
      <c r="SB44" s="19"/>
      <c r="SC44" s="19"/>
      <c r="SD44" s="19"/>
      <c r="SE44" s="19"/>
      <c r="SF44" s="19"/>
      <c r="SG44" s="19"/>
      <c r="SH44" s="19"/>
      <c r="SI44" s="19"/>
      <c r="SJ44" s="19"/>
      <c r="SK44" s="19"/>
      <c r="SL44" s="19"/>
      <c r="SM44" s="19"/>
      <c r="SN44" s="19"/>
      <c r="SO44" s="19"/>
      <c r="SP44" s="19"/>
      <c r="SQ44" s="19"/>
      <c r="SR44" s="19"/>
      <c r="SS44" s="19"/>
      <c r="ST44" s="19"/>
      <c r="SU44" s="19"/>
      <c r="SV44" s="19"/>
      <c r="SW44" s="19"/>
      <c r="SX44" s="19"/>
      <c r="SY44" s="19"/>
      <c r="SZ44" s="19"/>
      <c r="TA44" s="19"/>
      <c r="TB44" s="19"/>
      <c r="TC44" s="19"/>
      <c r="TD44" s="19"/>
      <c r="TE44" s="19"/>
      <c r="TF44" s="19"/>
      <c r="TG44" s="19"/>
      <c r="TH44" s="19"/>
      <c r="TI44" s="19"/>
      <c r="TJ44" s="19"/>
      <c r="TK44" s="19"/>
      <c r="TL44" s="19"/>
      <c r="TM44" s="19"/>
      <c r="TN44" s="19"/>
      <c r="TO44" s="19"/>
      <c r="TP44" s="19"/>
      <c r="TQ44" s="19"/>
      <c r="TR44" s="19"/>
      <c r="TS44" s="19"/>
      <c r="TT44" s="19"/>
      <c r="TU44" s="19"/>
      <c r="TV44" s="19"/>
      <c r="TW44" s="19"/>
      <c r="TX44" s="19"/>
      <c r="TY44" s="19"/>
      <c r="TZ44" s="19"/>
      <c r="UA44" s="19"/>
      <c r="UB44" s="19"/>
      <c r="UC44" s="19"/>
      <c r="UD44" s="19"/>
      <c r="UE44" s="19"/>
      <c r="UF44" s="19"/>
      <c r="UG44" s="19"/>
      <c r="UH44" s="19"/>
      <c r="UI44" s="19"/>
      <c r="UJ44" s="19"/>
      <c r="UK44" s="19"/>
      <c r="UL44" s="19"/>
      <c r="UM44" s="19"/>
      <c r="UN44" s="19"/>
      <c r="UO44" s="19"/>
      <c r="UP44" s="19"/>
      <c r="UQ44" s="19"/>
      <c r="UR44" s="19"/>
      <c r="US44" s="19"/>
      <c r="UT44" s="19"/>
      <c r="UU44" s="19"/>
      <c r="UV44" s="19"/>
      <c r="UW44" s="19"/>
      <c r="UX44" s="19"/>
      <c r="UY44" s="19"/>
      <c r="UZ44" s="19"/>
      <c r="VA44" s="19"/>
      <c r="VB44" s="19"/>
      <c r="VC44" s="19"/>
      <c r="VD44" s="19"/>
      <c r="VE44" s="19"/>
      <c r="VF44" s="19"/>
      <c r="VG44" s="19"/>
      <c r="VH44" s="19"/>
      <c r="VI44" s="19"/>
      <c r="VJ44" s="19"/>
      <c r="VK44" s="19"/>
      <c r="VL44" s="19"/>
      <c r="VM44" s="19"/>
      <c r="VN44" s="19"/>
      <c r="VO44" s="19"/>
      <c r="VP44" s="19"/>
      <c r="VQ44" s="19"/>
      <c r="VR44" s="19"/>
      <c r="VS44" s="19"/>
      <c r="VT44" s="19"/>
      <c r="VU44" s="19"/>
      <c r="VV44" s="19"/>
      <c r="VW44" s="19"/>
      <c r="VX44" s="19"/>
      <c r="VY44" s="19"/>
      <c r="VZ44" s="19"/>
      <c r="WA44" s="19"/>
      <c r="WB44" s="19"/>
      <c r="WC44" s="19"/>
      <c r="WD44" s="19"/>
      <c r="WE44" s="19"/>
      <c r="WF44" s="19"/>
      <c r="WG44" s="19"/>
      <c r="WH44" s="19"/>
      <c r="WI44" s="19"/>
      <c r="WJ44" s="19"/>
      <c r="WK44" s="19"/>
      <c r="WL44" s="19"/>
      <c r="WM44" s="19"/>
      <c r="WN44" s="19"/>
      <c r="WO44" s="19"/>
      <c r="WP44" s="19"/>
      <c r="WQ44" s="19"/>
      <c r="WR44" s="19"/>
      <c r="WS44" s="19"/>
      <c r="WT44" s="19"/>
      <c r="WU44" s="19"/>
      <c r="WV44" s="19"/>
      <c r="WW44" s="19"/>
      <c r="WX44" s="19"/>
      <c r="WY44" s="19"/>
      <c r="WZ44" s="19"/>
      <c r="XA44" s="19"/>
      <c r="XB44" s="19"/>
      <c r="XC44" s="19"/>
      <c r="XD44" s="19"/>
      <c r="XE44" s="19"/>
      <c r="XF44" s="19"/>
      <c r="XG44" s="19"/>
      <c r="XH44" s="19"/>
      <c r="XI44" s="19"/>
      <c r="XJ44" s="19"/>
      <c r="XK44" s="19"/>
      <c r="XL44" s="19"/>
      <c r="XM44" s="19"/>
      <c r="XN44" s="19"/>
      <c r="XO44" s="19"/>
      <c r="XP44" s="19"/>
      <c r="XQ44" s="19"/>
      <c r="XR44" s="19"/>
      <c r="XS44" s="19"/>
      <c r="XT44" s="19"/>
      <c r="XU44" s="19"/>
      <c r="XV44" s="19"/>
      <c r="XW44" s="19"/>
      <c r="XX44" s="19"/>
      <c r="XY44" s="19"/>
      <c r="XZ44" s="19"/>
      <c r="YA44" s="19"/>
      <c r="YB44" s="19"/>
      <c r="YC44" s="19"/>
      <c r="YD44" s="19"/>
      <c r="YE44" s="19"/>
      <c r="YF44" s="19"/>
      <c r="YG44" s="19"/>
      <c r="YH44" s="19"/>
      <c r="YI44" s="19"/>
      <c r="YJ44" s="19"/>
      <c r="YK44" s="19"/>
      <c r="YL44" s="19"/>
      <c r="YM44" s="19"/>
      <c r="YN44" s="19"/>
      <c r="YO44" s="19"/>
      <c r="YP44" s="19"/>
      <c r="YQ44" s="19"/>
      <c r="YR44" s="19"/>
      <c r="YS44" s="19"/>
      <c r="YT44" s="19"/>
      <c r="YU44" s="19"/>
      <c r="YV44" s="19"/>
      <c r="YW44" s="19"/>
      <c r="YX44" s="19"/>
      <c r="YY44" s="19"/>
      <c r="YZ44" s="19"/>
      <c r="ZA44" s="19"/>
      <c r="ZB44" s="19"/>
      <c r="ZC44" s="19"/>
      <c r="ZD44" s="19"/>
      <c r="ZE44" s="19"/>
      <c r="ZF44" s="19"/>
      <c r="ZG44" s="19"/>
      <c r="ZH44" s="19"/>
      <c r="ZI44" s="19"/>
      <c r="ZJ44" s="19"/>
      <c r="ZK44" s="19"/>
      <c r="ZL44" s="19"/>
      <c r="ZM44" s="19"/>
      <c r="ZN44" s="19"/>
      <c r="ZO44" s="19"/>
      <c r="ZP44" s="19"/>
      <c r="ZQ44" s="19"/>
      <c r="ZR44" s="19"/>
      <c r="ZS44" s="19"/>
      <c r="ZT44" s="19"/>
      <c r="ZU44" s="19"/>
      <c r="ZV44" s="19"/>
      <c r="ZW44" s="19"/>
      <c r="ZX44" s="19"/>
      <c r="ZY44" s="19"/>
      <c r="ZZ44" s="19"/>
      <c r="AAA44" s="19"/>
      <c r="AAB44" s="19"/>
      <c r="AAC44" s="19"/>
      <c r="AAD44" s="19"/>
      <c r="AAE44" s="19"/>
      <c r="AAF44" s="19"/>
      <c r="AAG44" s="19"/>
      <c r="AAH44" s="19"/>
      <c r="AAI44" s="19"/>
      <c r="AAJ44" s="19"/>
      <c r="AAK44" s="19"/>
      <c r="AAL44" s="19"/>
      <c r="AAM44" s="19"/>
      <c r="AAN44" s="19"/>
      <c r="AAO44" s="19"/>
      <c r="AAP44" s="19"/>
      <c r="AAQ44" s="19"/>
      <c r="AAR44" s="19"/>
      <c r="AAS44" s="19"/>
      <c r="AAT44" s="19"/>
      <c r="AAU44" s="19"/>
      <c r="AAV44" s="19"/>
      <c r="AAW44" s="19"/>
      <c r="AAX44" s="19"/>
      <c r="AAY44" s="19"/>
      <c r="AAZ44" s="19"/>
      <c r="ABA44" s="19"/>
      <c r="ABB44" s="19"/>
      <c r="ABC44" s="19"/>
      <c r="ABD44" s="19"/>
      <c r="ABE44" s="19"/>
      <c r="ABF44" s="19"/>
      <c r="ABG44" s="19"/>
      <c r="ABH44" s="19"/>
      <c r="ABI44" s="19"/>
      <c r="ABJ44" s="19"/>
      <c r="ABK44" s="19"/>
      <c r="ABL44" s="19"/>
      <c r="ABM44" s="19"/>
      <c r="ABN44" s="19"/>
      <c r="ABO44" s="19"/>
      <c r="ABP44" s="19"/>
      <c r="ABQ44" s="19"/>
      <c r="ABR44" s="19"/>
      <c r="ABS44" s="19"/>
      <c r="ABT44" s="19"/>
      <c r="ABU44" s="19"/>
      <c r="ABV44" s="19"/>
      <c r="ABW44" s="19"/>
      <c r="ABX44" s="19"/>
      <c r="ABY44" s="19"/>
      <c r="ABZ44" s="19"/>
      <c r="ACA44" s="19"/>
      <c r="ACB44" s="19"/>
      <c r="ACC44" s="19"/>
      <c r="ACD44" s="19"/>
      <c r="ACE44" s="19"/>
      <c r="ACF44" s="19"/>
      <c r="ACG44" s="19"/>
      <c r="ACH44" s="19"/>
      <c r="ACI44" s="19"/>
      <c r="ACJ44" s="19"/>
      <c r="ACK44" s="19"/>
      <c r="ACL44" s="19"/>
      <c r="ACM44" s="19"/>
      <c r="ACN44" s="19"/>
      <c r="ACO44" s="19"/>
      <c r="ACP44" s="19"/>
      <c r="ACQ44" s="19"/>
      <c r="ACR44" s="19"/>
      <c r="ACS44" s="19"/>
      <c r="ACT44" s="19"/>
      <c r="ACU44" s="19"/>
      <c r="ACV44" s="19"/>
      <c r="ACW44" s="19"/>
      <c r="ACX44" s="19"/>
      <c r="ACY44" s="19"/>
      <c r="ACZ44" s="19"/>
      <c r="ADA44" s="19"/>
      <c r="ADB44" s="19"/>
      <c r="ADC44" s="19"/>
      <c r="ADD44" s="19"/>
      <c r="ADE44" s="19"/>
      <c r="ADF44" s="19"/>
      <c r="ADG44" s="19"/>
      <c r="ADH44" s="19"/>
      <c r="ADI44" s="19"/>
      <c r="ADJ44" s="19"/>
      <c r="ADK44" s="19"/>
      <c r="ADL44" s="19"/>
      <c r="ADM44" s="19"/>
      <c r="ADN44" s="19"/>
      <c r="ADO44" s="19"/>
      <c r="ADP44" s="19"/>
      <c r="ADQ44" s="19"/>
      <c r="ADR44" s="19"/>
      <c r="ADS44" s="19"/>
      <c r="ADT44" s="19"/>
      <c r="ADU44" s="19"/>
      <c r="ADV44" s="19"/>
      <c r="ADW44" s="19"/>
      <c r="ADX44" s="19"/>
      <c r="ADY44" s="19"/>
      <c r="ADZ44" s="19"/>
      <c r="AEA44" s="19"/>
      <c r="AEB44" s="19"/>
      <c r="AEC44" s="19"/>
      <c r="AED44" s="19"/>
      <c r="AEE44" s="19"/>
      <c r="AEF44" s="19"/>
      <c r="AEG44" s="19"/>
      <c r="AEH44" s="19"/>
      <c r="AEI44" s="19"/>
      <c r="AEJ44" s="19"/>
      <c r="AEK44" s="19"/>
      <c r="AEL44" s="19"/>
      <c r="AEM44" s="19"/>
      <c r="AEN44" s="19"/>
      <c r="AEO44" s="19"/>
      <c r="AEP44" s="19"/>
      <c r="AEQ44" s="19"/>
      <c r="AER44" s="19"/>
      <c r="AES44" s="19"/>
      <c r="AET44" s="19"/>
      <c r="AEU44" s="19"/>
      <c r="AEV44" s="19"/>
      <c r="AEW44" s="19"/>
      <c r="AEX44" s="19"/>
      <c r="AEY44" s="19"/>
      <c r="AEZ44" s="19"/>
      <c r="AFA44" s="19"/>
      <c r="AFB44" s="19"/>
      <c r="AFC44" s="19"/>
      <c r="AFD44" s="19"/>
      <c r="AFE44" s="19"/>
      <c r="AFF44" s="19"/>
      <c r="AFG44" s="19"/>
      <c r="AFH44" s="19"/>
      <c r="AFI44" s="19"/>
      <c r="AFJ44" s="19"/>
      <c r="AFK44" s="19"/>
      <c r="AFL44" s="19"/>
      <c r="AFM44" s="19"/>
      <c r="AFN44" s="19"/>
      <c r="AFO44" s="19"/>
      <c r="AFP44" s="19"/>
      <c r="AFQ44" s="19"/>
      <c r="AFR44" s="19"/>
      <c r="AFS44" s="19"/>
      <c r="AFT44" s="19"/>
      <c r="AFU44" s="19"/>
      <c r="AFV44" s="19"/>
      <c r="AFW44" s="19"/>
      <c r="AFX44" s="19"/>
      <c r="AFY44" s="19"/>
      <c r="AFZ44" s="19"/>
      <c r="AGA44" s="19"/>
      <c r="AGB44" s="19"/>
      <c r="AGC44" s="19"/>
      <c r="AGD44" s="19"/>
      <c r="AGE44" s="19"/>
      <c r="AGF44" s="19"/>
      <c r="AGG44" s="19"/>
      <c r="AGH44" s="19"/>
      <c r="AGI44" s="19"/>
      <c r="AGJ44" s="19"/>
      <c r="AGK44" s="19"/>
      <c r="AGL44" s="19"/>
      <c r="AGM44" s="19"/>
      <c r="AGN44" s="19"/>
      <c r="AGO44" s="19"/>
      <c r="AGP44" s="19"/>
      <c r="AGQ44" s="19"/>
      <c r="AGR44" s="19"/>
      <c r="AGS44" s="19"/>
      <c r="AGT44" s="19"/>
      <c r="AGU44" s="19"/>
      <c r="AGV44" s="19"/>
      <c r="AGW44" s="19"/>
      <c r="AGX44" s="19"/>
      <c r="AGY44" s="19"/>
      <c r="AGZ44" s="19"/>
      <c r="AHA44" s="19"/>
      <c r="AHB44" s="19"/>
      <c r="AHC44" s="19"/>
      <c r="AHD44" s="19"/>
      <c r="AHE44" s="19"/>
      <c r="AHF44" s="19"/>
      <c r="AHG44" s="19"/>
      <c r="AHH44" s="19"/>
      <c r="AHI44" s="19"/>
      <c r="AHJ44" s="19"/>
      <c r="AHK44" s="19"/>
      <c r="AHL44" s="19"/>
      <c r="AHM44" s="19"/>
      <c r="AHN44" s="19"/>
      <c r="AHO44" s="19"/>
      <c r="AHP44" s="19"/>
      <c r="AHQ44" s="19"/>
      <c r="AHR44" s="19"/>
      <c r="AHS44" s="19"/>
      <c r="AHT44" s="19"/>
      <c r="AHU44" s="19"/>
      <c r="AHV44" s="19"/>
      <c r="AHW44" s="19"/>
      <c r="AHX44" s="19"/>
      <c r="AHY44" s="19"/>
      <c r="AHZ44" s="19"/>
      <c r="AIA44" s="19"/>
      <c r="AIB44" s="19"/>
      <c r="AIC44" s="19"/>
      <c r="AID44" s="19"/>
      <c r="AIE44" s="19"/>
      <c r="AIF44" s="19"/>
      <c r="AIG44" s="19"/>
      <c r="AIH44" s="19"/>
      <c r="AII44" s="19"/>
      <c r="AIJ44" s="19"/>
      <c r="AIK44" s="19"/>
      <c r="AIL44" s="19"/>
      <c r="AIM44" s="19"/>
      <c r="AIN44" s="19"/>
      <c r="AIO44" s="19"/>
      <c r="AIP44" s="19"/>
      <c r="AIQ44" s="19"/>
      <c r="AIR44" s="19"/>
      <c r="AIS44" s="19"/>
      <c r="AIT44" s="19"/>
      <c r="AIU44" s="19"/>
      <c r="AIV44" s="19"/>
      <c r="AIW44" s="19"/>
      <c r="AIX44" s="19"/>
      <c r="AIY44" s="19"/>
      <c r="AIZ44" s="19"/>
      <c r="AJA44" s="19"/>
      <c r="AJB44" s="19"/>
      <c r="AJC44" s="19"/>
      <c r="AJD44" s="19"/>
      <c r="AJE44" s="19"/>
      <c r="AJF44" s="19"/>
      <c r="AJG44" s="19"/>
      <c r="AJH44" s="19"/>
      <c r="AJI44" s="19"/>
      <c r="AJJ44" s="19"/>
      <c r="AJK44" s="19"/>
      <c r="AJL44" s="19"/>
      <c r="AJM44" s="19"/>
      <c r="AJN44" s="19"/>
      <c r="AJO44" s="19"/>
      <c r="AJP44" s="19"/>
      <c r="AJQ44" s="19"/>
      <c r="AJR44" s="19"/>
      <c r="AJS44" s="19"/>
      <c r="AJT44" s="19"/>
      <c r="AJU44" s="19"/>
      <c r="AJV44" s="19"/>
      <c r="AJW44" s="19"/>
      <c r="AJX44" s="19"/>
      <c r="AJY44" s="19"/>
      <c r="AJZ44" s="19"/>
      <c r="AKA44" s="19"/>
      <c r="AKB44" s="19"/>
      <c r="AKC44" s="19"/>
      <c r="AKD44" s="19"/>
      <c r="AKE44" s="19"/>
      <c r="AKF44" s="19"/>
      <c r="AKG44" s="19"/>
      <c r="AKH44" s="19"/>
      <c r="AKI44" s="19"/>
      <c r="AKJ44" s="19"/>
      <c r="AKK44" s="19"/>
      <c r="AKL44" s="19"/>
      <c r="AKM44" s="19"/>
      <c r="AKN44" s="19"/>
      <c r="AKO44" s="19"/>
      <c r="AKP44" s="19"/>
      <c r="AKQ44" s="19"/>
      <c r="AKR44" s="19"/>
      <c r="AKS44" s="19"/>
      <c r="AKT44" s="19"/>
      <c r="AKU44" s="19"/>
      <c r="AKV44" s="19"/>
      <c r="AKW44" s="19"/>
      <c r="AKX44" s="19"/>
      <c r="AKY44" s="19"/>
      <c r="AKZ44" s="19"/>
      <c r="ALA44" s="19"/>
      <c r="ALB44" s="19"/>
      <c r="ALC44" s="19"/>
      <c r="ALD44" s="19"/>
      <c r="ALE44" s="19"/>
      <c r="ALF44" s="19"/>
      <c r="ALG44" s="19"/>
      <c r="ALH44" s="19"/>
      <c r="ALI44" s="19"/>
      <c r="ALJ44" s="19"/>
      <c r="ALK44" s="19"/>
      <c r="ALL44" s="19"/>
      <c r="ALM44" s="19"/>
      <c r="ALN44" s="19"/>
      <c r="ALO44" s="19"/>
      <c r="ALP44" s="19"/>
      <c r="ALQ44" s="19"/>
      <c r="ALR44" s="19"/>
      <c r="ALS44" s="19"/>
      <c r="ALT44" s="19"/>
      <c r="ALU44" s="19"/>
      <c r="ALV44" s="19"/>
      <c r="ALW44" s="19"/>
      <c r="ALX44" s="19"/>
      <c r="ALY44" s="19"/>
      <c r="ALZ44" s="19"/>
      <c r="AMA44" s="19"/>
    </row>
    <row r="45" spans="1:1015">
      <c r="A45" s="37">
        <f t="shared" si="3"/>
        <v>41</v>
      </c>
      <c r="B45" s="38">
        <v>147900</v>
      </c>
      <c r="C45" s="41">
        <f t="shared" si="4"/>
        <v>2294</v>
      </c>
      <c r="D45" s="39">
        <f t="shared" si="7"/>
        <v>4588</v>
      </c>
      <c r="E45" s="39">
        <f t="shared" si="1"/>
        <v>6882</v>
      </c>
      <c r="F45" s="40">
        <f t="shared" si="2"/>
        <v>9176</v>
      </c>
      <c r="G45" s="72">
        <f t="shared" si="5"/>
        <v>7249</v>
      </c>
      <c r="H45" s="73">
        <f t="shared" si="6"/>
        <v>1208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  <c r="WX45" s="19"/>
      <c r="WY45" s="19"/>
      <c r="WZ45" s="19"/>
      <c r="XA45" s="19"/>
      <c r="XB45" s="19"/>
      <c r="XC45" s="19"/>
      <c r="XD45" s="19"/>
      <c r="XE45" s="19"/>
      <c r="XF45" s="19"/>
      <c r="XG45" s="19"/>
      <c r="XH45" s="19"/>
      <c r="XI45" s="19"/>
      <c r="XJ45" s="19"/>
      <c r="XK45" s="19"/>
      <c r="XL45" s="19"/>
      <c r="XM45" s="19"/>
      <c r="XN45" s="19"/>
      <c r="XO45" s="19"/>
      <c r="XP45" s="19"/>
      <c r="XQ45" s="19"/>
      <c r="XR45" s="19"/>
      <c r="XS45" s="19"/>
      <c r="XT45" s="19"/>
      <c r="XU45" s="19"/>
      <c r="XV45" s="19"/>
      <c r="XW45" s="19"/>
      <c r="XX45" s="19"/>
      <c r="XY45" s="19"/>
      <c r="XZ45" s="19"/>
      <c r="YA45" s="19"/>
      <c r="YB45" s="19"/>
      <c r="YC45" s="19"/>
      <c r="YD45" s="19"/>
      <c r="YE45" s="19"/>
      <c r="YF45" s="19"/>
      <c r="YG45" s="19"/>
      <c r="YH45" s="19"/>
      <c r="YI45" s="19"/>
      <c r="YJ45" s="19"/>
      <c r="YK45" s="19"/>
      <c r="YL45" s="19"/>
      <c r="YM45" s="19"/>
      <c r="YN45" s="19"/>
      <c r="YO45" s="19"/>
      <c r="YP45" s="19"/>
      <c r="YQ45" s="19"/>
      <c r="YR45" s="19"/>
      <c r="YS45" s="19"/>
      <c r="YT45" s="19"/>
      <c r="YU45" s="19"/>
      <c r="YV45" s="19"/>
      <c r="YW45" s="19"/>
      <c r="YX45" s="19"/>
      <c r="YY45" s="19"/>
      <c r="YZ45" s="19"/>
      <c r="ZA45" s="19"/>
      <c r="ZB45" s="19"/>
      <c r="ZC45" s="19"/>
      <c r="ZD45" s="19"/>
      <c r="ZE45" s="19"/>
      <c r="ZF45" s="19"/>
      <c r="ZG45" s="19"/>
      <c r="ZH45" s="19"/>
      <c r="ZI45" s="19"/>
      <c r="ZJ45" s="19"/>
      <c r="ZK45" s="19"/>
      <c r="ZL45" s="19"/>
      <c r="ZM45" s="19"/>
      <c r="ZN45" s="19"/>
      <c r="ZO45" s="19"/>
      <c r="ZP45" s="19"/>
      <c r="ZQ45" s="19"/>
      <c r="ZR45" s="19"/>
      <c r="ZS45" s="19"/>
      <c r="ZT45" s="19"/>
      <c r="ZU45" s="19"/>
      <c r="ZV45" s="19"/>
      <c r="ZW45" s="19"/>
      <c r="ZX45" s="19"/>
      <c r="ZY45" s="19"/>
      <c r="ZZ45" s="19"/>
      <c r="AAA45" s="19"/>
      <c r="AAB45" s="19"/>
      <c r="AAC45" s="19"/>
      <c r="AAD45" s="19"/>
      <c r="AAE45" s="19"/>
      <c r="AAF45" s="19"/>
      <c r="AAG45" s="19"/>
      <c r="AAH45" s="19"/>
      <c r="AAI45" s="19"/>
      <c r="AAJ45" s="19"/>
      <c r="AAK45" s="19"/>
      <c r="AAL45" s="19"/>
      <c r="AAM45" s="19"/>
      <c r="AAN45" s="19"/>
      <c r="AAO45" s="19"/>
      <c r="AAP45" s="19"/>
      <c r="AAQ45" s="19"/>
      <c r="AAR45" s="19"/>
      <c r="AAS45" s="19"/>
      <c r="AAT45" s="19"/>
      <c r="AAU45" s="19"/>
      <c r="AAV45" s="19"/>
      <c r="AAW45" s="19"/>
      <c r="AAX45" s="19"/>
      <c r="AAY45" s="19"/>
      <c r="AAZ45" s="19"/>
      <c r="ABA45" s="19"/>
      <c r="ABB45" s="19"/>
      <c r="ABC45" s="19"/>
      <c r="ABD45" s="19"/>
      <c r="ABE45" s="19"/>
      <c r="ABF45" s="19"/>
      <c r="ABG45" s="19"/>
      <c r="ABH45" s="19"/>
      <c r="ABI45" s="19"/>
      <c r="ABJ45" s="19"/>
      <c r="ABK45" s="19"/>
      <c r="ABL45" s="19"/>
      <c r="ABM45" s="19"/>
      <c r="ABN45" s="19"/>
      <c r="ABO45" s="19"/>
      <c r="ABP45" s="19"/>
      <c r="ABQ45" s="19"/>
      <c r="ABR45" s="19"/>
      <c r="ABS45" s="19"/>
      <c r="ABT45" s="19"/>
      <c r="ABU45" s="19"/>
      <c r="ABV45" s="19"/>
      <c r="ABW45" s="19"/>
      <c r="ABX45" s="19"/>
      <c r="ABY45" s="19"/>
      <c r="ABZ45" s="19"/>
      <c r="ACA45" s="19"/>
      <c r="ACB45" s="19"/>
      <c r="ACC45" s="19"/>
      <c r="ACD45" s="19"/>
      <c r="ACE45" s="19"/>
      <c r="ACF45" s="19"/>
      <c r="ACG45" s="19"/>
      <c r="ACH45" s="19"/>
      <c r="ACI45" s="19"/>
      <c r="ACJ45" s="19"/>
      <c r="ACK45" s="19"/>
      <c r="ACL45" s="19"/>
      <c r="ACM45" s="19"/>
      <c r="ACN45" s="19"/>
      <c r="ACO45" s="19"/>
      <c r="ACP45" s="19"/>
      <c r="ACQ45" s="19"/>
      <c r="ACR45" s="19"/>
      <c r="ACS45" s="19"/>
      <c r="ACT45" s="19"/>
      <c r="ACU45" s="19"/>
      <c r="ACV45" s="19"/>
      <c r="ACW45" s="19"/>
      <c r="ACX45" s="19"/>
      <c r="ACY45" s="19"/>
      <c r="ACZ45" s="19"/>
      <c r="ADA45" s="19"/>
      <c r="ADB45" s="19"/>
      <c r="ADC45" s="19"/>
      <c r="ADD45" s="19"/>
      <c r="ADE45" s="19"/>
      <c r="ADF45" s="19"/>
      <c r="ADG45" s="19"/>
      <c r="ADH45" s="19"/>
      <c r="ADI45" s="19"/>
      <c r="ADJ45" s="19"/>
      <c r="ADK45" s="19"/>
      <c r="ADL45" s="19"/>
      <c r="ADM45" s="19"/>
      <c r="ADN45" s="19"/>
      <c r="ADO45" s="19"/>
      <c r="ADP45" s="19"/>
      <c r="ADQ45" s="19"/>
      <c r="ADR45" s="19"/>
      <c r="ADS45" s="19"/>
      <c r="ADT45" s="19"/>
      <c r="ADU45" s="19"/>
      <c r="ADV45" s="19"/>
      <c r="ADW45" s="19"/>
      <c r="ADX45" s="19"/>
      <c r="ADY45" s="19"/>
      <c r="ADZ45" s="19"/>
      <c r="AEA45" s="19"/>
      <c r="AEB45" s="19"/>
      <c r="AEC45" s="19"/>
      <c r="AED45" s="19"/>
      <c r="AEE45" s="19"/>
      <c r="AEF45" s="19"/>
      <c r="AEG45" s="19"/>
      <c r="AEH45" s="19"/>
      <c r="AEI45" s="19"/>
      <c r="AEJ45" s="19"/>
      <c r="AEK45" s="19"/>
      <c r="AEL45" s="19"/>
      <c r="AEM45" s="19"/>
      <c r="AEN45" s="19"/>
      <c r="AEO45" s="19"/>
      <c r="AEP45" s="19"/>
      <c r="AEQ45" s="19"/>
      <c r="AER45" s="19"/>
      <c r="AES45" s="19"/>
      <c r="AET45" s="19"/>
      <c r="AEU45" s="19"/>
      <c r="AEV45" s="19"/>
      <c r="AEW45" s="19"/>
      <c r="AEX45" s="19"/>
      <c r="AEY45" s="19"/>
      <c r="AEZ45" s="19"/>
      <c r="AFA45" s="19"/>
      <c r="AFB45" s="19"/>
      <c r="AFC45" s="19"/>
      <c r="AFD45" s="19"/>
      <c r="AFE45" s="19"/>
      <c r="AFF45" s="19"/>
      <c r="AFG45" s="19"/>
      <c r="AFH45" s="19"/>
      <c r="AFI45" s="19"/>
      <c r="AFJ45" s="19"/>
      <c r="AFK45" s="19"/>
      <c r="AFL45" s="19"/>
      <c r="AFM45" s="19"/>
      <c r="AFN45" s="19"/>
      <c r="AFO45" s="19"/>
      <c r="AFP45" s="19"/>
      <c r="AFQ45" s="19"/>
      <c r="AFR45" s="19"/>
      <c r="AFS45" s="19"/>
      <c r="AFT45" s="19"/>
      <c r="AFU45" s="19"/>
      <c r="AFV45" s="19"/>
      <c r="AFW45" s="19"/>
      <c r="AFX45" s="19"/>
      <c r="AFY45" s="19"/>
      <c r="AFZ45" s="19"/>
      <c r="AGA45" s="19"/>
      <c r="AGB45" s="19"/>
      <c r="AGC45" s="19"/>
      <c r="AGD45" s="19"/>
      <c r="AGE45" s="19"/>
      <c r="AGF45" s="19"/>
      <c r="AGG45" s="19"/>
      <c r="AGH45" s="19"/>
      <c r="AGI45" s="19"/>
      <c r="AGJ45" s="19"/>
      <c r="AGK45" s="19"/>
      <c r="AGL45" s="19"/>
      <c r="AGM45" s="19"/>
      <c r="AGN45" s="19"/>
      <c r="AGO45" s="19"/>
      <c r="AGP45" s="19"/>
      <c r="AGQ45" s="19"/>
      <c r="AGR45" s="19"/>
      <c r="AGS45" s="19"/>
      <c r="AGT45" s="19"/>
      <c r="AGU45" s="19"/>
      <c r="AGV45" s="19"/>
      <c r="AGW45" s="19"/>
      <c r="AGX45" s="19"/>
      <c r="AGY45" s="19"/>
      <c r="AGZ45" s="19"/>
      <c r="AHA45" s="19"/>
      <c r="AHB45" s="19"/>
      <c r="AHC45" s="19"/>
      <c r="AHD45" s="19"/>
      <c r="AHE45" s="19"/>
      <c r="AHF45" s="19"/>
      <c r="AHG45" s="19"/>
      <c r="AHH45" s="19"/>
      <c r="AHI45" s="19"/>
      <c r="AHJ45" s="19"/>
      <c r="AHK45" s="19"/>
      <c r="AHL45" s="19"/>
      <c r="AHM45" s="19"/>
      <c r="AHN45" s="19"/>
      <c r="AHO45" s="19"/>
      <c r="AHP45" s="19"/>
      <c r="AHQ45" s="19"/>
      <c r="AHR45" s="19"/>
      <c r="AHS45" s="19"/>
      <c r="AHT45" s="19"/>
      <c r="AHU45" s="19"/>
      <c r="AHV45" s="19"/>
      <c r="AHW45" s="19"/>
      <c r="AHX45" s="19"/>
      <c r="AHY45" s="19"/>
      <c r="AHZ45" s="19"/>
      <c r="AIA45" s="19"/>
      <c r="AIB45" s="19"/>
      <c r="AIC45" s="19"/>
      <c r="AID45" s="19"/>
      <c r="AIE45" s="19"/>
      <c r="AIF45" s="19"/>
      <c r="AIG45" s="19"/>
      <c r="AIH45" s="19"/>
      <c r="AII45" s="19"/>
      <c r="AIJ45" s="19"/>
      <c r="AIK45" s="19"/>
      <c r="AIL45" s="19"/>
      <c r="AIM45" s="19"/>
      <c r="AIN45" s="19"/>
      <c r="AIO45" s="19"/>
      <c r="AIP45" s="19"/>
      <c r="AIQ45" s="19"/>
      <c r="AIR45" s="19"/>
      <c r="AIS45" s="19"/>
      <c r="AIT45" s="19"/>
      <c r="AIU45" s="19"/>
      <c r="AIV45" s="19"/>
      <c r="AIW45" s="19"/>
      <c r="AIX45" s="19"/>
      <c r="AIY45" s="19"/>
      <c r="AIZ45" s="19"/>
      <c r="AJA45" s="19"/>
      <c r="AJB45" s="19"/>
      <c r="AJC45" s="19"/>
      <c r="AJD45" s="19"/>
      <c r="AJE45" s="19"/>
      <c r="AJF45" s="19"/>
      <c r="AJG45" s="19"/>
      <c r="AJH45" s="19"/>
      <c r="AJI45" s="19"/>
      <c r="AJJ45" s="19"/>
      <c r="AJK45" s="19"/>
      <c r="AJL45" s="19"/>
      <c r="AJM45" s="19"/>
      <c r="AJN45" s="19"/>
      <c r="AJO45" s="19"/>
      <c r="AJP45" s="19"/>
      <c r="AJQ45" s="19"/>
      <c r="AJR45" s="19"/>
      <c r="AJS45" s="19"/>
      <c r="AJT45" s="19"/>
      <c r="AJU45" s="19"/>
      <c r="AJV45" s="19"/>
      <c r="AJW45" s="19"/>
      <c r="AJX45" s="19"/>
      <c r="AJY45" s="19"/>
      <c r="AJZ45" s="19"/>
      <c r="AKA45" s="19"/>
      <c r="AKB45" s="19"/>
      <c r="AKC45" s="19"/>
      <c r="AKD45" s="19"/>
      <c r="AKE45" s="19"/>
      <c r="AKF45" s="19"/>
      <c r="AKG45" s="19"/>
      <c r="AKH45" s="19"/>
      <c r="AKI45" s="19"/>
      <c r="AKJ45" s="19"/>
      <c r="AKK45" s="19"/>
      <c r="AKL45" s="19"/>
      <c r="AKM45" s="19"/>
      <c r="AKN45" s="19"/>
      <c r="AKO45" s="19"/>
      <c r="AKP45" s="19"/>
      <c r="AKQ45" s="19"/>
      <c r="AKR45" s="19"/>
      <c r="AKS45" s="19"/>
      <c r="AKT45" s="19"/>
      <c r="AKU45" s="19"/>
      <c r="AKV45" s="19"/>
      <c r="AKW45" s="19"/>
      <c r="AKX45" s="19"/>
      <c r="AKY45" s="19"/>
      <c r="AKZ45" s="19"/>
      <c r="ALA45" s="19"/>
      <c r="ALB45" s="19"/>
      <c r="ALC45" s="19"/>
      <c r="ALD45" s="19"/>
      <c r="ALE45" s="19"/>
      <c r="ALF45" s="19"/>
      <c r="ALG45" s="19"/>
      <c r="ALH45" s="19"/>
      <c r="ALI45" s="19"/>
      <c r="ALJ45" s="19"/>
      <c r="ALK45" s="19"/>
      <c r="ALL45" s="19"/>
      <c r="ALM45" s="19"/>
      <c r="ALN45" s="19"/>
      <c r="ALO45" s="19"/>
      <c r="ALP45" s="19"/>
      <c r="ALQ45" s="19"/>
      <c r="ALR45" s="19"/>
      <c r="ALS45" s="19"/>
      <c r="ALT45" s="19"/>
      <c r="ALU45" s="19"/>
      <c r="ALV45" s="19"/>
      <c r="ALW45" s="19"/>
      <c r="ALX45" s="19"/>
      <c r="ALY45" s="19"/>
      <c r="ALZ45" s="19"/>
      <c r="AMA45" s="19"/>
    </row>
    <row r="46" spans="1:1015">
      <c r="A46" s="36">
        <f>+A45+1</f>
        <v>42</v>
      </c>
      <c r="B46" s="42">
        <v>150000</v>
      </c>
      <c r="C46" s="43">
        <f t="shared" si="4"/>
        <v>2327</v>
      </c>
      <c r="D46" s="44">
        <f t="shared" si="7"/>
        <v>4654</v>
      </c>
      <c r="E46" s="44">
        <f t="shared" si="1"/>
        <v>6981</v>
      </c>
      <c r="F46" s="45">
        <f t="shared" si="2"/>
        <v>9308</v>
      </c>
      <c r="G46" s="76">
        <f t="shared" si="5"/>
        <v>7352</v>
      </c>
      <c r="H46" s="77">
        <f t="shared" si="6"/>
        <v>1225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  <c r="IW46" s="19"/>
      <c r="IX46" s="19"/>
      <c r="IY46" s="19"/>
      <c r="IZ46" s="19"/>
      <c r="JA46" s="19"/>
      <c r="JB46" s="19"/>
      <c r="JC46" s="19"/>
      <c r="JD46" s="19"/>
      <c r="JE46" s="19"/>
      <c r="JF46" s="19"/>
      <c r="JG46" s="19"/>
      <c r="JH46" s="19"/>
      <c r="JI46" s="19"/>
      <c r="JJ46" s="19"/>
      <c r="JK46" s="19"/>
      <c r="JL46" s="19"/>
      <c r="JM46" s="19"/>
      <c r="JN46" s="19"/>
      <c r="JO46" s="19"/>
      <c r="JP46" s="19"/>
      <c r="JQ46" s="19"/>
      <c r="JR46" s="19"/>
      <c r="JS46" s="19"/>
      <c r="JT46" s="19"/>
      <c r="JU46" s="19"/>
      <c r="JV46" s="19"/>
      <c r="JW46" s="19"/>
      <c r="JX46" s="19"/>
      <c r="JY46" s="19"/>
      <c r="JZ46" s="19"/>
      <c r="KA46" s="19"/>
      <c r="KB46" s="19"/>
      <c r="KC46" s="19"/>
      <c r="KD46" s="19"/>
      <c r="KE46" s="19"/>
      <c r="KF46" s="19"/>
      <c r="KG46" s="19"/>
      <c r="KH46" s="19"/>
      <c r="KI46" s="19"/>
      <c r="KJ46" s="19"/>
      <c r="KK46" s="19"/>
      <c r="KL46" s="19"/>
      <c r="KM46" s="19"/>
      <c r="KN46" s="19"/>
      <c r="KO46" s="19"/>
      <c r="KP46" s="19"/>
      <c r="KQ46" s="19"/>
      <c r="KR46" s="19"/>
      <c r="KS46" s="19"/>
      <c r="KT46" s="19"/>
      <c r="KU46" s="19"/>
      <c r="KV46" s="19"/>
      <c r="KW46" s="19"/>
      <c r="KX46" s="19"/>
      <c r="KY46" s="19"/>
      <c r="KZ46" s="19"/>
      <c r="LA46" s="19"/>
      <c r="LB46" s="19"/>
      <c r="LC46" s="19"/>
      <c r="LD46" s="19"/>
      <c r="LE46" s="19"/>
      <c r="LF46" s="19"/>
      <c r="LG46" s="19"/>
      <c r="LH46" s="19"/>
      <c r="LI46" s="19"/>
      <c r="LJ46" s="19"/>
      <c r="LK46" s="19"/>
      <c r="LL46" s="19"/>
      <c r="LM46" s="19"/>
      <c r="LN46" s="19"/>
      <c r="LO46" s="19"/>
      <c r="LP46" s="19"/>
      <c r="LQ46" s="19"/>
      <c r="LR46" s="19"/>
      <c r="LS46" s="19"/>
      <c r="LT46" s="19"/>
      <c r="LU46" s="19"/>
      <c r="LV46" s="19"/>
      <c r="LW46" s="19"/>
      <c r="LX46" s="19"/>
      <c r="LY46" s="19"/>
      <c r="LZ46" s="19"/>
      <c r="MA46" s="19"/>
      <c r="MB46" s="19"/>
      <c r="MC46" s="19"/>
      <c r="MD46" s="19"/>
      <c r="ME46" s="19"/>
      <c r="MF46" s="19"/>
      <c r="MG46" s="19"/>
      <c r="MH46" s="19"/>
      <c r="MI46" s="19"/>
      <c r="MJ46" s="19"/>
      <c r="MK46" s="19"/>
      <c r="ML46" s="19"/>
      <c r="MM46" s="19"/>
      <c r="MN46" s="19"/>
      <c r="MO46" s="19"/>
      <c r="MP46" s="19"/>
      <c r="MQ46" s="19"/>
      <c r="MR46" s="19"/>
      <c r="MS46" s="19"/>
      <c r="MT46" s="19"/>
      <c r="MU46" s="19"/>
      <c r="MV46" s="19"/>
      <c r="MW46" s="19"/>
      <c r="MX46" s="19"/>
      <c r="MY46" s="19"/>
      <c r="MZ46" s="19"/>
      <c r="NA46" s="19"/>
      <c r="NB46" s="19"/>
      <c r="NC46" s="19"/>
      <c r="ND46" s="19"/>
      <c r="NE46" s="19"/>
      <c r="NF46" s="19"/>
      <c r="NG46" s="19"/>
      <c r="NH46" s="19"/>
      <c r="NI46" s="19"/>
      <c r="NJ46" s="19"/>
      <c r="NK46" s="19"/>
      <c r="NL46" s="19"/>
      <c r="NM46" s="19"/>
      <c r="NN46" s="19"/>
      <c r="NO46" s="19"/>
      <c r="NP46" s="19"/>
      <c r="NQ46" s="19"/>
      <c r="NR46" s="19"/>
      <c r="NS46" s="19"/>
      <c r="NT46" s="19"/>
      <c r="NU46" s="19"/>
      <c r="NV46" s="19"/>
      <c r="NW46" s="19"/>
      <c r="NX46" s="19"/>
      <c r="NY46" s="19"/>
      <c r="NZ46" s="19"/>
      <c r="OA46" s="19"/>
      <c r="OB46" s="19"/>
      <c r="OC46" s="19"/>
      <c r="OD46" s="19"/>
      <c r="OE46" s="19"/>
      <c r="OF46" s="19"/>
      <c r="OG46" s="19"/>
      <c r="OH46" s="19"/>
      <c r="OI46" s="19"/>
      <c r="OJ46" s="19"/>
      <c r="OK46" s="19"/>
      <c r="OL46" s="19"/>
      <c r="OM46" s="19"/>
      <c r="ON46" s="19"/>
      <c r="OO46" s="19"/>
      <c r="OP46" s="19"/>
      <c r="OQ46" s="19"/>
      <c r="OR46" s="19"/>
      <c r="OS46" s="19"/>
      <c r="OT46" s="19"/>
      <c r="OU46" s="19"/>
      <c r="OV46" s="19"/>
      <c r="OW46" s="19"/>
      <c r="OX46" s="19"/>
      <c r="OY46" s="19"/>
      <c r="OZ46" s="19"/>
      <c r="PA46" s="19"/>
      <c r="PB46" s="19"/>
      <c r="PC46" s="19"/>
      <c r="PD46" s="19"/>
      <c r="PE46" s="19"/>
      <c r="PF46" s="19"/>
      <c r="PG46" s="19"/>
      <c r="PH46" s="19"/>
      <c r="PI46" s="19"/>
      <c r="PJ46" s="19"/>
      <c r="PK46" s="19"/>
      <c r="PL46" s="19"/>
      <c r="PM46" s="19"/>
      <c r="PN46" s="19"/>
      <c r="PO46" s="19"/>
      <c r="PP46" s="19"/>
      <c r="PQ46" s="19"/>
      <c r="PR46" s="19"/>
      <c r="PS46" s="19"/>
      <c r="PT46" s="19"/>
      <c r="PU46" s="19"/>
      <c r="PV46" s="19"/>
      <c r="PW46" s="19"/>
      <c r="PX46" s="19"/>
      <c r="PY46" s="19"/>
      <c r="PZ46" s="19"/>
      <c r="QA46" s="19"/>
      <c r="QB46" s="19"/>
      <c r="QC46" s="19"/>
      <c r="QD46" s="19"/>
      <c r="QE46" s="19"/>
      <c r="QF46" s="19"/>
      <c r="QG46" s="19"/>
      <c r="QH46" s="19"/>
      <c r="QI46" s="19"/>
      <c r="QJ46" s="19"/>
      <c r="QK46" s="19"/>
      <c r="QL46" s="19"/>
      <c r="QM46" s="19"/>
      <c r="QN46" s="19"/>
      <c r="QO46" s="19"/>
      <c r="QP46" s="19"/>
      <c r="QQ46" s="19"/>
      <c r="QR46" s="19"/>
      <c r="QS46" s="19"/>
      <c r="QT46" s="19"/>
      <c r="QU46" s="19"/>
      <c r="QV46" s="19"/>
      <c r="QW46" s="19"/>
      <c r="QX46" s="19"/>
      <c r="QY46" s="19"/>
      <c r="QZ46" s="19"/>
      <c r="RA46" s="19"/>
      <c r="RB46" s="19"/>
      <c r="RC46" s="19"/>
      <c r="RD46" s="19"/>
      <c r="RE46" s="19"/>
      <c r="RF46" s="19"/>
      <c r="RG46" s="19"/>
      <c r="RH46" s="19"/>
      <c r="RI46" s="19"/>
      <c r="RJ46" s="19"/>
      <c r="RK46" s="19"/>
      <c r="RL46" s="19"/>
      <c r="RM46" s="19"/>
      <c r="RN46" s="19"/>
      <c r="RO46" s="19"/>
      <c r="RP46" s="19"/>
      <c r="RQ46" s="19"/>
      <c r="RR46" s="19"/>
      <c r="RS46" s="19"/>
      <c r="RT46" s="19"/>
      <c r="RU46" s="19"/>
      <c r="RV46" s="19"/>
      <c r="RW46" s="19"/>
      <c r="RX46" s="19"/>
      <c r="RY46" s="19"/>
      <c r="RZ46" s="19"/>
      <c r="SA46" s="19"/>
      <c r="SB46" s="19"/>
      <c r="SC46" s="19"/>
      <c r="SD46" s="19"/>
      <c r="SE46" s="19"/>
      <c r="SF46" s="19"/>
      <c r="SG46" s="19"/>
      <c r="SH46" s="19"/>
      <c r="SI46" s="19"/>
      <c r="SJ46" s="19"/>
      <c r="SK46" s="19"/>
      <c r="SL46" s="19"/>
      <c r="SM46" s="19"/>
      <c r="SN46" s="19"/>
      <c r="SO46" s="19"/>
      <c r="SP46" s="19"/>
      <c r="SQ46" s="19"/>
      <c r="SR46" s="19"/>
      <c r="SS46" s="19"/>
      <c r="ST46" s="19"/>
      <c r="SU46" s="19"/>
      <c r="SV46" s="19"/>
      <c r="SW46" s="19"/>
      <c r="SX46" s="19"/>
      <c r="SY46" s="19"/>
      <c r="SZ46" s="19"/>
      <c r="TA46" s="19"/>
      <c r="TB46" s="19"/>
      <c r="TC46" s="19"/>
      <c r="TD46" s="19"/>
      <c r="TE46" s="19"/>
      <c r="TF46" s="19"/>
      <c r="TG46" s="19"/>
      <c r="TH46" s="19"/>
      <c r="TI46" s="19"/>
      <c r="TJ46" s="19"/>
      <c r="TK46" s="19"/>
      <c r="TL46" s="19"/>
      <c r="TM46" s="19"/>
      <c r="TN46" s="19"/>
      <c r="TO46" s="19"/>
      <c r="TP46" s="19"/>
      <c r="TQ46" s="19"/>
      <c r="TR46" s="19"/>
      <c r="TS46" s="19"/>
      <c r="TT46" s="19"/>
      <c r="TU46" s="19"/>
      <c r="TV46" s="19"/>
      <c r="TW46" s="19"/>
      <c r="TX46" s="19"/>
      <c r="TY46" s="19"/>
      <c r="TZ46" s="19"/>
      <c r="UA46" s="19"/>
      <c r="UB46" s="19"/>
      <c r="UC46" s="19"/>
      <c r="UD46" s="19"/>
      <c r="UE46" s="19"/>
      <c r="UF46" s="19"/>
      <c r="UG46" s="19"/>
      <c r="UH46" s="19"/>
      <c r="UI46" s="19"/>
      <c r="UJ46" s="19"/>
      <c r="UK46" s="19"/>
      <c r="UL46" s="19"/>
      <c r="UM46" s="19"/>
      <c r="UN46" s="19"/>
      <c r="UO46" s="19"/>
      <c r="UP46" s="19"/>
      <c r="UQ46" s="19"/>
      <c r="UR46" s="19"/>
      <c r="US46" s="19"/>
      <c r="UT46" s="19"/>
      <c r="UU46" s="19"/>
      <c r="UV46" s="19"/>
      <c r="UW46" s="19"/>
      <c r="UX46" s="19"/>
      <c r="UY46" s="19"/>
      <c r="UZ46" s="19"/>
      <c r="VA46" s="19"/>
      <c r="VB46" s="19"/>
      <c r="VC46" s="19"/>
      <c r="VD46" s="19"/>
      <c r="VE46" s="19"/>
      <c r="VF46" s="19"/>
      <c r="VG46" s="19"/>
      <c r="VH46" s="19"/>
      <c r="VI46" s="19"/>
      <c r="VJ46" s="19"/>
      <c r="VK46" s="19"/>
      <c r="VL46" s="19"/>
      <c r="VM46" s="19"/>
      <c r="VN46" s="19"/>
      <c r="VO46" s="19"/>
      <c r="VP46" s="19"/>
      <c r="VQ46" s="19"/>
      <c r="VR46" s="19"/>
      <c r="VS46" s="19"/>
      <c r="VT46" s="19"/>
      <c r="VU46" s="19"/>
      <c r="VV46" s="19"/>
      <c r="VW46" s="19"/>
      <c r="VX46" s="19"/>
      <c r="VY46" s="19"/>
      <c r="VZ46" s="19"/>
      <c r="WA46" s="19"/>
      <c r="WB46" s="19"/>
      <c r="WC46" s="19"/>
      <c r="WD46" s="19"/>
      <c r="WE46" s="19"/>
      <c r="WF46" s="19"/>
      <c r="WG46" s="19"/>
      <c r="WH46" s="19"/>
      <c r="WI46" s="19"/>
      <c r="WJ46" s="19"/>
      <c r="WK46" s="19"/>
      <c r="WL46" s="19"/>
      <c r="WM46" s="19"/>
      <c r="WN46" s="19"/>
      <c r="WO46" s="19"/>
      <c r="WP46" s="19"/>
      <c r="WQ46" s="19"/>
      <c r="WR46" s="19"/>
      <c r="WS46" s="19"/>
      <c r="WT46" s="19"/>
      <c r="WU46" s="19"/>
      <c r="WV46" s="19"/>
      <c r="WW46" s="19"/>
      <c r="WX46" s="19"/>
      <c r="WY46" s="19"/>
      <c r="WZ46" s="19"/>
      <c r="XA46" s="19"/>
      <c r="XB46" s="19"/>
      <c r="XC46" s="19"/>
      <c r="XD46" s="19"/>
      <c r="XE46" s="19"/>
      <c r="XF46" s="19"/>
      <c r="XG46" s="19"/>
      <c r="XH46" s="19"/>
      <c r="XI46" s="19"/>
      <c r="XJ46" s="19"/>
      <c r="XK46" s="19"/>
      <c r="XL46" s="19"/>
      <c r="XM46" s="19"/>
      <c r="XN46" s="19"/>
      <c r="XO46" s="19"/>
      <c r="XP46" s="19"/>
      <c r="XQ46" s="19"/>
      <c r="XR46" s="19"/>
      <c r="XS46" s="19"/>
      <c r="XT46" s="19"/>
      <c r="XU46" s="19"/>
      <c r="XV46" s="19"/>
      <c r="XW46" s="19"/>
      <c r="XX46" s="19"/>
      <c r="XY46" s="19"/>
      <c r="XZ46" s="19"/>
      <c r="YA46" s="19"/>
      <c r="YB46" s="19"/>
      <c r="YC46" s="19"/>
      <c r="YD46" s="19"/>
      <c r="YE46" s="19"/>
      <c r="YF46" s="19"/>
      <c r="YG46" s="19"/>
      <c r="YH46" s="19"/>
      <c r="YI46" s="19"/>
      <c r="YJ46" s="19"/>
      <c r="YK46" s="19"/>
      <c r="YL46" s="19"/>
      <c r="YM46" s="19"/>
      <c r="YN46" s="19"/>
      <c r="YO46" s="19"/>
      <c r="YP46" s="19"/>
      <c r="YQ46" s="19"/>
      <c r="YR46" s="19"/>
      <c r="YS46" s="19"/>
      <c r="YT46" s="19"/>
      <c r="YU46" s="19"/>
      <c r="YV46" s="19"/>
      <c r="YW46" s="19"/>
      <c r="YX46" s="19"/>
      <c r="YY46" s="19"/>
      <c r="YZ46" s="19"/>
      <c r="ZA46" s="19"/>
      <c r="ZB46" s="19"/>
      <c r="ZC46" s="19"/>
      <c r="ZD46" s="19"/>
      <c r="ZE46" s="19"/>
      <c r="ZF46" s="19"/>
      <c r="ZG46" s="19"/>
      <c r="ZH46" s="19"/>
      <c r="ZI46" s="19"/>
      <c r="ZJ46" s="19"/>
      <c r="ZK46" s="19"/>
      <c r="ZL46" s="19"/>
      <c r="ZM46" s="19"/>
      <c r="ZN46" s="19"/>
      <c r="ZO46" s="19"/>
      <c r="ZP46" s="19"/>
      <c r="ZQ46" s="19"/>
      <c r="ZR46" s="19"/>
      <c r="ZS46" s="19"/>
      <c r="ZT46" s="19"/>
      <c r="ZU46" s="19"/>
      <c r="ZV46" s="19"/>
      <c r="ZW46" s="19"/>
      <c r="ZX46" s="19"/>
      <c r="ZY46" s="19"/>
      <c r="ZZ46" s="19"/>
      <c r="AAA46" s="19"/>
      <c r="AAB46" s="19"/>
      <c r="AAC46" s="19"/>
      <c r="AAD46" s="19"/>
      <c r="AAE46" s="19"/>
      <c r="AAF46" s="19"/>
      <c r="AAG46" s="19"/>
      <c r="AAH46" s="19"/>
      <c r="AAI46" s="19"/>
      <c r="AAJ46" s="19"/>
      <c r="AAK46" s="19"/>
      <c r="AAL46" s="19"/>
      <c r="AAM46" s="19"/>
      <c r="AAN46" s="19"/>
      <c r="AAO46" s="19"/>
      <c r="AAP46" s="19"/>
      <c r="AAQ46" s="19"/>
      <c r="AAR46" s="19"/>
      <c r="AAS46" s="19"/>
      <c r="AAT46" s="19"/>
      <c r="AAU46" s="19"/>
      <c r="AAV46" s="19"/>
      <c r="AAW46" s="19"/>
      <c r="AAX46" s="19"/>
      <c r="AAY46" s="19"/>
      <c r="AAZ46" s="19"/>
      <c r="ABA46" s="19"/>
      <c r="ABB46" s="19"/>
      <c r="ABC46" s="19"/>
      <c r="ABD46" s="19"/>
      <c r="ABE46" s="19"/>
      <c r="ABF46" s="19"/>
      <c r="ABG46" s="19"/>
      <c r="ABH46" s="19"/>
      <c r="ABI46" s="19"/>
      <c r="ABJ46" s="19"/>
      <c r="ABK46" s="19"/>
      <c r="ABL46" s="19"/>
      <c r="ABM46" s="19"/>
      <c r="ABN46" s="19"/>
      <c r="ABO46" s="19"/>
      <c r="ABP46" s="19"/>
      <c r="ABQ46" s="19"/>
      <c r="ABR46" s="19"/>
      <c r="ABS46" s="19"/>
      <c r="ABT46" s="19"/>
      <c r="ABU46" s="19"/>
      <c r="ABV46" s="19"/>
      <c r="ABW46" s="19"/>
      <c r="ABX46" s="19"/>
      <c r="ABY46" s="19"/>
      <c r="ABZ46" s="19"/>
      <c r="ACA46" s="19"/>
      <c r="ACB46" s="19"/>
      <c r="ACC46" s="19"/>
      <c r="ACD46" s="19"/>
      <c r="ACE46" s="19"/>
      <c r="ACF46" s="19"/>
      <c r="ACG46" s="19"/>
      <c r="ACH46" s="19"/>
      <c r="ACI46" s="19"/>
      <c r="ACJ46" s="19"/>
      <c r="ACK46" s="19"/>
      <c r="ACL46" s="19"/>
      <c r="ACM46" s="19"/>
      <c r="ACN46" s="19"/>
      <c r="ACO46" s="19"/>
      <c r="ACP46" s="19"/>
      <c r="ACQ46" s="19"/>
      <c r="ACR46" s="19"/>
      <c r="ACS46" s="19"/>
      <c r="ACT46" s="19"/>
      <c r="ACU46" s="19"/>
      <c r="ACV46" s="19"/>
      <c r="ACW46" s="19"/>
      <c r="ACX46" s="19"/>
      <c r="ACY46" s="19"/>
      <c r="ACZ46" s="19"/>
      <c r="ADA46" s="19"/>
      <c r="ADB46" s="19"/>
      <c r="ADC46" s="19"/>
      <c r="ADD46" s="19"/>
      <c r="ADE46" s="19"/>
      <c r="ADF46" s="19"/>
      <c r="ADG46" s="19"/>
      <c r="ADH46" s="19"/>
      <c r="ADI46" s="19"/>
      <c r="ADJ46" s="19"/>
      <c r="ADK46" s="19"/>
      <c r="ADL46" s="19"/>
      <c r="ADM46" s="19"/>
      <c r="ADN46" s="19"/>
      <c r="ADO46" s="19"/>
      <c r="ADP46" s="19"/>
      <c r="ADQ46" s="19"/>
      <c r="ADR46" s="19"/>
      <c r="ADS46" s="19"/>
      <c r="ADT46" s="19"/>
      <c r="ADU46" s="19"/>
      <c r="ADV46" s="19"/>
      <c r="ADW46" s="19"/>
      <c r="ADX46" s="19"/>
      <c r="ADY46" s="19"/>
      <c r="ADZ46" s="19"/>
      <c r="AEA46" s="19"/>
      <c r="AEB46" s="19"/>
      <c r="AEC46" s="19"/>
      <c r="AED46" s="19"/>
      <c r="AEE46" s="19"/>
      <c r="AEF46" s="19"/>
      <c r="AEG46" s="19"/>
      <c r="AEH46" s="19"/>
      <c r="AEI46" s="19"/>
      <c r="AEJ46" s="19"/>
      <c r="AEK46" s="19"/>
      <c r="AEL46" s="19"/>
      <c r="AEM46" s="19"/>
      <c r="AEN46" s="19"/>
      <c r="AEO46" s="19"/>
      <c r="AEP46" s="19"/>
      <c r="AEQ46" s="19"/>
      <c r="AER46" s="19"/>
      <c r="AES46" s="19"/>
      <c r="AET46" s="19"/>
      <c r="AEU46" s="19"/>
      <c r="AEV46" s="19"/>
      <c r="AEW46" s="19"/>
      <c r="AEX46" s="19"/>
      <c r="AEY46" s="19"/>
      <c r="AEZ46" s="19"/>
      <c r="AFA46" s="19"/>
      <c r="AFB46" s="19"/>
      <c r="AFC46" s="19"/>
      <c r="AFD46" s="19"/>
      <c r="AFE46" s="19"/>
      <c r="AFF46" s="19"/>
      <c r="AFG46" s="19"/>
      <c r="AFH46" s="19"/>
      <c r="AFI46" s="19"/>
      <c r="AFJ46" s="19"/>
      <c r="AFK46" s="19"/>
      <c r="AFL46" s="19"/>
      <c r="AFM46" s="19"/>
      <c r="AFN46" s="19"/>
      <c r="AFO46" s="19"/>
      <c r="AFP46" s="19"/>
      <c r="AFQ46" s="19"/>
      <c r="AFR46" s="19"/>
      <c r="AFS46" s="19"/>
      <c r="AFT46" s="19"/>
      <c r="AFU46" s="19"/>
      <c r="AFV46" s="19"/>
      <c r="AFW46" s="19"/>
      <c r="AFX46" s="19"/>
      <c r="AFY46" s="19"/>
      <c r="AFZ46" s="19"/>
      <c r="AGA46" s="19"/>
      <c r="AGB46" s="19"/>
      <c r="AGC46" s="19"/>
      <c r="AGD46" s="19"/>
      <c r="AGE46" s="19"/>
      <c r="AGF46" s="19"/>
      <c r="AGG46" s="19"/>
      <c r="AGH46" s="19"/>
      <c r="AGI46" s="19"/>
      <c r="AGJ46" s="19"/>
      <c r="AGK46" s="19"/>
      <c r="AGL46" s="19"/>
      <c r="AGM46" s="19"/>
      <c r="AGN46" s="19"/>
      <c r="AGO46" s="19"/>
      <c r="AGP46" s="19"/>
      <c r="AGQ46" s="19"/>
      <c r="AGR46" s="19"/>
      <c r="AGS46" s="19"/>
      <c r="AGT46" s="19"/>
      <c r="AGU46" s="19"/>
      <c r="AGV46" s="19"/>
      <c r="AGW46" s="19"/>
      <c r="AGX46" s="19"/>
      <c r="AGY46" s="19"/>
      <c r="AGZ46" s="19"/>
      <c r="AHA46" s="19"/>
      <c r="AHB46" s="19"/>
      <c r="AHC46" s="19"/>
      <c r="AHD46" s="19"/>
      <c r="AHE46" s="19"/>
      <c r="AHF46" s="19"/>
      <c r="AHG46" s="19"/>
      <c r="AHH46" s="19"/>
      <c r="AHI46" s="19"/>
      <c r="AHJ46" s="19"/>
      <c r="AHK46" s="19"/>
      <c r="AHL46" s="19"/>
      <c r="AHM46" s="19"/>
      <c r="AHN46" s="19"/>
      <c r="AHO46" s="19"/>
      <c r="AHP46" s="19"/>
      <c r="AHQ46" s="19"/>
      <c r="AHR46" s="19"/>
      <c r="AHS46" s="19"/>
      <c r="AHT46" s="19"/>
      <c r="AHU46" s="19"/>
      <c r="AHV46" s="19"/>
      <c r="AHW46" s="19"/>
      <c r="AHX46" s="19"/>
      <c r="AHY46" s="19"/>
      <c r="AHZ46" s="19"/>
      <c r="AIA46" s="19"/>
      <c r="AIB46" s="19"/>
      <c r="AIC46" s="19"/>
      <c r="AID46" s="19"/>
      <c r="AIE46" s="19"/>
      <c r="AIF46" s="19"/>
      <c r="AIG46" s="19"/>
      <c r="AIH46" s="19"/>
      <c r="AII46" s="19"/>
      <c r="AIJ46" s="19"/>
      <c r="AIK46" s="19"/>
      <c r="AIL46" s="19"/>
      <c r="AIM46" s="19"/>
      <c r="AIN46" s="19"/>
      <c r="AIO46" s="19"/>
      <c r="AIP46" s="19"/>
      <c r="AIQ46" s="19"/>
      <c r="AIR46" s="19"/>
      <c r="AIS46" s="19"/>
      <c r="AIT46" s="19"/>
      <c r="AIU46" s="19"/>
      <c r="AIV46" s="19"/>
      <c r="AIW46" s="19"/>
      <c r="AIX46" s="19"/>
      <c r="AIY46" s="19"/>
      <c r="AIZ46" s="19"/>
      <c r="AJA46" s="19"/>
      <c r="AJB46" s="19"/>
      <c r="AJC46" s="19"/>
      <c r="AJD46" s="19"/>
      <c r="AJE46" s="19"/>
      <c r="AJF46" s="19"/>
      <c r="AJG46" s="19"/>
      <c r="AJH46" s="19"/>
      <c r="AJI46" s="19"/>
      <c r="AJJ46" s="19"/>
      <c r="AJK46" s="19"/>
      <c r="AJL46" s="19"/>
      <c r="AJM46" s="19"/>
      <c r="AJN46" s="19"/>
      <c r="AJO46" s="19"/>
      <c r="AJP46" s="19"/>
      <c r="AJQ46" s="19"/>
      <c r="AJR46" s="19"/>
      <c r="AJS46" s="19"/>
      <c r="AJT46" s="19"/>
      <c r="AJU46" s="19"/>
      <c r="AJV46" s="19"/>
      <c r="AJW46" s="19"/>
      <c r="AJX46" s="19"/>
      <c r="AJY46" s="19"/>
      <c r="AJZ46" s="19"/>
      <c r="AKA46" s="19"/>
      <c r="AKB46" s="19"/>
      <c r="AKC46" s="19"/>
      <c r="AKD46" s="19"/>
      <c r="AKE46" s="19"/>
      <c r="AKF46" s="19"/>
      <c r="AKG46" s="19"/>
      <c r="AKH46" s="19"/>
      <c r="AKI46" s="19"/>
      <c r="AKJ46" s="19"/>
      <c r="AKK46" s="19"/>
      <c r="AKL46" s="19"/>
      <c r="AKM46" s="19"/>
      <c r="AKN46" s="19"/>
      <c r="AKO46" s="19"/>
      <c r="AKP46" s="19"/>
      <c r="AKQ46" s="19"/>
      <c r="AKR46" s="19"/>
      <c r="AKS46" s="19"/>
      <c r="AKT46" s="19"/>
      <c r="AKU46" s="19"/>
      <c r="AKV46" s="19"/>
      <c r="AKW46" s="19"/>
      <c r="AKX46" s="19"/>
      <c r="AKY46" s="19"/>
      <c r="AKZ46" s="19"/>
      <c r="ALA46" s="19"/>
      <c r="ALB46" s="19"/>
      <c r="ALC46" s="19"/>
      <c r="ALD46" s="19"/>
      <c r="ALE46" s="19"/>
      <c r="ALF46" s="19"/>
      <c r="ALG46" s="19"/>
      <c r="ALH46" s="19"/>
      <c r="ALI46" s="19"/>
      <c r="ALJ46" s="19"/>
      <c r="ALK46" s="19"/>
      <c r="ALL46" s="19"/>
      <c r="ALM46" s="19"/>
      <c r="ALN46" s="19"/>
      <c r="ALO46" s="19"/>
      <c r="ALP46" s="19"/>
      <c r="ALQ46" s="19"/>
      <c r="ALR46" s="19"/>
      <c r="ALS46" s="19"/>
      <c r="ALT46" s="19"/>
      <c r="ALU46" s="19"/>
      <c r="ALV46" s="19"/>
      <c r="ALW46" s="19"/>
      <c r="ALX46" s="19"/>
      <c r="ALY46" s="19"/>
      <c r="ALZ46" s="19"/>
      <c r="AMA46" s="19"/>
    </row>
    <row r="47" spans="1:1015">
      <c r="A47" s="37">
        <f t="shared" si="3"/>
        <v>43</v>
      </c>
      <c r="B47" s="49">
        <v>156400</v>
      </c>
      <c r="C47" s="41">
        <f t="shared" si="4"/>
        <v>2426</v>
      </c>
      <c r="D47" s="39">
        <f t="shared" si="7"/>
        <v>4852</v>
      </c>
      <c r="E47" s="39">
        <f t="shared" si="1"/>
        <v>7278</v>
      </c>
      <c r="F47" s="40">
        <f t="shared" si="2"/>
        <v>9704</v>
      </c>
      <c r="G47" s="72">
        <f t="shared" si="5"/>
        <v>7665</v>
      </c>
      <c r="H47" s="73">
        <f t="shared" si="6"/>
        <v>1278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19"/>
      <c r="JY47" s="19"/>
      <c r="JZ47" s="19"/>
      <c r="KA47" s="19"/>
      <c r="KB47" s="19"/>
      <c r="KC47" s="19"/>
      <c r="KD47" s="19"/>
      <c r="KE47" s="19"/>
      <c r="KF47" s="19"/>
      <c r="KG47" s="19"/>
      <c r="KH47" s="19"/>
      <c r="KI47" s="19"/>
      <c r="KJ47" s="19"/>
      <c r="KK47" s="19"/>
      <c r="KL47" s="19"/>
      <c r="KM47" s="19"/>
      <c r="KN47" s="19"/>
      <c r="KO47" s="19"/>
      <c r="KP47" s="19"/>
      <c r="KQ47" s="19"/>
      <c r="KR47" s="19"/>
      <c r="KS47" s="19"/>
      <c r="KT47" s="19"/>
      <c r="KU47" s="19"/>
      <c r="KV47" s="19"/>
      <c r="KW47" s="19"/>
      <c r="KX47" s="19"/>
      <c r="KY47" s="19"/>
      <c r="KZ47" s="19"/>
      <c r="LA47" s="19"/>
      <c r="LB47" s="19"/>
      <c r="LC47" s="19"/>
      <c r="LD47" s="19"/>
      <c r="LE47" s="19"/>
      <c r="LF47" s="19"/>
      <c r="LG47" s="19"/>
      <c r="LH47" s="19"/>
      <c r="LI47" s="19"/>
      <c r="LJ47" s="19"/>
      <c r="LK47" s="19"/>
      <c r="LL47" s="19"/>
      <c r="LM47" s="19"/>
      <c r="LN47" s="19"/>
      <c r="LO47" s="19"/>
      <c r="LP47" s="19"/>
      <c r="LQ47" s="19"/>
      <c r="LR47" s="19"/>
      <c r="LS47" s="19"/>
      <c r="LT47" s="19"/>
      <c r="LU47" s="19"/>
      <c r="LV47" s="19"/>
      <c r="LW47" s="19"/>
      <c r="LX47" s="19"/>
      <c r="LY47" s="19"/>
      <c r="LZ47" s="19"/>
      <c r="MA47" s="19"/>
      <c r="MB47" s="19"/>
      <c r="MC47" s="19"/>
      <c r="MD47" s="19"/>
      <c r="ME47" s="19"/>
      <c r="MF47" s="19"/>
      <c r="MG47" s="19"/>
      <c r="MH47" s="19"/>
      <c r="MI47" s="19"/>
      <c r="MJ47" s="19"/>
      <c r="MK47" s="19"/>
      <c r="ML47" s="19"/>
      <c r="MM47" s="19"/>
      <c r="MN47" s="19"/>
      <c r="MO47" s="19"/>
      <c r="MP47" s="19"/>
      <c r="MQ47" s="19"/>
      <c r="MR47" s="19"/>
      <c r="MS47" s="19"/>
      <c r="MT47" s="19"/>
      <c r="MU47" s="19"/>
      <c r="MV47" s="19"/>
      <c r="MW47" s="19"/>
      <c r="MX47" s="19"/>
      <c r="MY47" s="19"/>
      <c r="MZ47" s="19"/>
      <c r="NA47" s="19"/>
      <c r="NB47" s="19"/>
      <c r="NC47" s="19"/>
      <c r="ND47" s="19"/>
      <c r="NE47" s="19"/>
      <c r="NF47" s="19"/>
      <c r="NG47" s="19"/>
      <c r="NH47" s="19"/>
      <c r="NI47" s="19"/>
      <c r="NJ47" s="19"/>
      <c r="NK47" s="19"/>
      <c r="NL47" s="19"/>
      <c r="NM47" s="19"/>
      <c r="NN47" s="19"/>
      <c r="NO47" s="19"/>
      <c r="NP47" s="19"/>
      <c r="NQ47" s="19"/>
      <c r="NR47" s="19"/>
      <c r="NS47" s="19"/>
      <c r="NT47" s="19"/>
      <c r="NU47" s="19"/>
      <c r="NV47" s="19"/>
      <c r="NW47" s="19"/>
      <c r="NX47" s="19"/>
      <c r="NY47" s="19"/>
      <c r="NZ47" s="19"/>
      <c r="OA47" s="19"/>
      <c r="OB47" s="19"/>
      <c r="OC47" s="19"/>
      <c r="OD47" s="19"/>
      <c r="OE47" s="19"/>
      <c r="OF47" s="19"/>
      <c r="OG47" s="19"/>
      <c r="OH47" s="19"/>
      <c r="OI47" s="19"/>
      <c r="OJ47" s="19"/>
      <c r="OK47" s="19"/>
      <c r="OL47" s="19"/>
      <c r="OM47" s="19"/>
      <c r="ON47" s="19"/>
      <c r="OO47" s="19"/>
      <c r="OP47" s="19"/>
      <c r="OQ47" s="19"/>
      <c r="OR47" s="19"/>
      <c r="OS47" s="19"/>
      <c r="OT47" s="19"/>
      <c r="OU47" s="19"/>
      <c r="OV47" s="19"/>
      <c r="OW47" s="19"/>
      <c r="OX47" s="19"/>
      <c r="OY47" s="19"/>
      <c r="OZ47" s="19"/>
      <c r="PA47" s="19"/>
      <c r="PB47" s="19"/>
      <c r="PC47" s="19"/>
      <c r="PD47" s="19"/>
      <c r="PE47" s="19"/>
      <c r="PF47" s="19"/>
      <c r="PG47" s="19"/>
      <c r="PH47" s="19"/>
      <c r="PI47" s="19"/>
      <c r="PJ47" s="19"/>
      <c r="PK47" s="19"/>
      <c r="PL47" s="19"/>
      <c r="PM47" s="19"/>
      <c r="PN47" s="19"/>
      <c r="PO47" s="19"/>
      <c r="PP47" s="19"/>
      <c r="PQ47" s="19"/>
      <c r="PR47" s="19"/>
      <c r="PS47" s="19"/>
      <c r="PT47" s="19"/>
      <c r="PU47" s="19"/>
      <c r="PV47" s="19"/>
      <c r="PW47" s="19"/>
      <c r="PX47" s="19"/>
      <c r="PY47" s="19"/>
      <c r="PZ47" s="19"/>
      <c r="QA47" s="19"/>
      <c r="QB47" s="19"/>
      <c r="QC47" s="19"/>
      <c r="QD47" s="19"/>
      <c r="QE47" s="19"/>
      <c r="QF47" s="19"/>
      <c r="QG47" s="19"/>
      <c r="QH47" s="19"/>
      <c r="QI47" s="19"/>
      <c r="QJ47" s="19"/>
      <c r="QK47" s="19"/>
      <c r="QL47" s="19"/>
      <c r="QM47" s="19"/>
      <c r="QN47" s="19"/>
      <c r="QO47" s="19"/>
      <c r="QP47" s="19"/>
      <c r="QQ47" s="19"/>
      <c r="QR47" s="19"/>
      <c r="QS47" s="19"/>
      <c r="QT47" s="19"/>
      <c r="QU47" s="19"/>
      <c r="QV47" s="19"/>
      <c r="QW47" s="19"/>
      <c r="QX47" s="19"/>
      <c r="QY47" s="19"/>
      <c r="QZ47" s="19"/>
      <c r="RA47" s="19"/>
      <c r="RB47" s="19"/>
      <c r="RC47" s="19"/>
      <c r="RD47" s="19"/>
      <c r="RE47" s="19"/>
      <c r="RF47" s="19"/>
      <c r="RG47" s="19"/>
      <c r="RH47" s="19"/>
      <c r="RI47" s="19"/>
      <c r="RJ47" s="19"/>
      <c r="RK47" s="19"/>
      <c r="RL47" s="19"/>
      <c r="RM47" s="19"/>
      <c r="RN47" s="19"/>
      <c r="RO47" s="19"/>
      <c r="RP47" s="19"/>
      <c r="RQ47" s="19"/>
      <c r="RR47" s="19"/>
      <c r="RS47" s="19"/>
      <c r="RT47" s="19"/>
      <c r="RU47" s="19"/>
      <c r="RV47" s="19"/>
      <c r="RW47" s="19"/>
      <c r="RX47" s="19"/>
      <c r="RY47" s="19"/>
      <c r="RZ47" s="19"/>
      <c r="SA47" s="19"/>
      <c r="SB47" s="19"/>
      <c r="SC47" s="19"/>
      <c r="SD47" s="19"/>
      <c r="SE47" s="19"/>
      <c r="SF47" s="19"/>
      <c r="SG47" s="19"/>
      <c r="SH47" s="19"/>
      <c r="SI47" s="19"/>
      <c r="SJ47" s="19"/>
      <c r="SK47" s="19"/>
      <c r="SL47" s="19"/>
      <c r="SM47" s="19"/>
      <c r="SN47" s="19"/>
      <c r="SO47" s="19"/>
      <c r="SP47" s="19"/>
      <c r="SQ47" s="19"/>
      <c r="SR47" s="19"/>
      <c r="SS47" s="19"/>
      <c r="ST47" s="19"/>
      <c r="SU47" s="19"/>
      <c r="SV47" s="19"/>
      <c r="SW47" s="19"/>
      <c r="SX47" s="19"/>
      <c r="SY47" s="19"/>
      <c r="SZ47" s="19"/>
      <c r="TA47" s="19"/>
      <c r="TB47" s="19"/>
      <c r="TC47" s="19"/>
      <c r="TD47" s="19"/>
      <c r="TE47" s="19"/>
      <c r="TF47" s="19"/>
      <c r="TG47" s="19"/>
      <c r="TH47" s="19"/>
      <c r="TI47" s="19"/>
      <c r="TJ47" s="19"/>
      <c r="TK47" s="19"/>
      <c r="TL47" s="19"/>
      <c r="TM47" s="19"/>
      <c r="TN47" s="19"/>
      <c r="TO47" s="19"/>
      <c r="TP47" s="19"/>
      <c r="TQ47" s="19"/>
      <c r="TR47" s="19"/>
      <c r="TS47" s="19"/>
      <c r="TT47" s="19"/>
      <c r="TU47" s="19"/>
      <c r="TV47" s="19"/>
      <c r="TW47" s="19"/>
      <c r="TX47" s="19"/>
      <c r="TY47" s="19"/>
      <c r="TZ47" s="19"/>
      <c r="UA47" s="19"/>
      <c r="UB47" s="19"/>
      <c r="UC47" s="19"/>
      <c r="UD47" s="19"/>
      <c r="UE47" s="19"/>
      <c r="UF47" s="19"/>
      <c r="UG47" s="19"/>
      <c r="UH47" s="19"/>
      <c r="UI47" s="19"/>
      <c r="UJ47" s="19"/>
      <c r="UK47" s="19"/>
      <c r="UL47" s="19"/>
      <c r="UM47" s="19"/>
      <c r="UN47" s="19"/>
      <c r="UO47" s="19"/>
      <c r="UP47" s="19"/>
      <c r="UQ47" s="19"/>
      <c r="UR47" s="19"/>
      <c r="US47" s="19"/>
      <c r="UT47" s="19"/>
      <c r="UU47" s="19"/>
      <c r="UV47" s="19"/>
      <c r="UW47" s="19"/>
      <c r="UX47" s="19"/>
      <c r="UY47" s="19"/>
      <c r="UZ47" s="19"/>
      <c r="VA47" s="19"/>
      <c r="VB47" s="19"/>
      <c r="VC47" s="19"/>
      <c r="VD47" s="19"/>
      <c r="VE47" s="19"/>
      <c r="VF47" s="19"/>
      <c r="VG47" s="19"/>
      <c r="VH47" s="19"/>
      <c r="VI47" s="19"/>
      <c r="VJ47" s="19"/>
      <c r="VK47" s="19"/>
      <c r="VL47" s="19"/>
      <c r="VM47" s="19"/>
      <c r="VN47" s="19"/>
      <c r="VO47" s="19"/>
      <c r="VP47" s="19"/>
      <c r="VQ47" s="19"/>
      <c r="VR47" s="19"/>
      <c r="VS47" s="19"/>
      <c r="VT47" s="19"/>
      <c r="VU47" s="19"/>
      <c r="VV47" s="19"/>
      <c r="VW47" s="19"/>
      <c r="VX47" s="19"/>
      <c r="VY47" s="19"/>
      <c r="VZ47" s="19"/>
      <c r="WA47" s="19"/>
      <c r="WB47" s="19"/>
      <c r="WC47" s="19"/>
      <c r="WD47" s="19"/>
      <c r="WE47" s="19"/>
      <c r="WF47" s="19"/>
      <c r="WG47" s="19"/>
      <c r="WH47" s="19"/>
      <c r="WI47" s="19"/>
      <c r="WJ47" s="19"/>
      <c r="WK47" s="19"/>
      <c r="WL47" s="19"/>
      <c r="WM47" s="19"/>
      <c r="WN47" s="19"/>
      <c r="WO47" s="19"/>
      <c r="WP47" s="19"/>
      <c r="WQ47" s="19"/>
      <c r="WR47" s="19"/>
      <c r="WS47" s="19"/>
      <c r="WT47" s="19"/>
      <c r="WU47" s="19"/>
      <c r="WV47" s="19"/>
      <c r="WW47" s="19"/>
      <c r="WX47" s="19"/>
      <c r="WY47" s="19"/>
      <c r="WZ47" s="19"/>
      <c r="XA47" s="19"/>
      <c r="XB47" s="19"/>
      <c r="XC47" s="19"/>
      <c r="XD47" s="19"/>
      <c r="XE47" s="19"/>
      <c r="XF47" s="19"/>
      <c r="XG47" s="19"/>
      <c r="XH47" s="19"/>
      <c r="XI47" s="19"/>
      <c r="XJ47" s="19"/>
      <c r="XK47" s="19"/>
      <c r="XL47" s="19"/>
      <c r="XM47" s="19"/>
      <c r="XN47" s="19"/>
      <c r="XO47" s="19"/>
      <c r="XP47" s="19"/>
      <c r="XQ47" s="19"/>
      <c r="XR47" s="19"/>
      <c r="XS47" s="19"/>
      <c r="XT47" s="19"/>
      <c r="XU47" s="19"/>
      <c r="XV47" s="19"/>
      <c r="XW47" s="19"/>
      <c r="XX47" s="19"/>
      <c r="XY47" s="19"/>
      <c r="XZ47" s="19"/>
      <c r="YA47" s="19"/>
      <c r="YB47" s="19"/>
      <c r="YC47" s="19"/>
      <c r="YD47" s="19"/>
      <c r="YE47" s="19"/>
      <c r="YF47" s="19"/>
      <c r="YG47" s="19"/>
      <c r="YH47" s="19"/>
      <c r="YI47" s="19"/>
      <c r="YJ47" s="19"/>
      <c r="YK47" s="19"/>
      <c r="YL47" s="19"/>
      <c r="YM47" s="19"/>
      <c r="YN47" s="19"/>
      <c r="YO47" s="19"/>
      <c r="YP47" s="19"/>
      <c r="YQ47" s="19"/>
      <c r="YR47" s="19"/>
      <c r="YS47" s="19"/>
      <c r="YT47" s="19"/>
      <c r="YU47" s="19"/>
      <c r="YV47" s="19"/>
      <c r="YW47" s="19"/>
      <c r="YX47" s="19"/>
      <c r="YY47" s="19"/>
      <c r="YZ47" s="19"/>
      <c r="ZA47" s="19"/>
      <c r="ZB47" s="19"/>
      <c r="ZC47" s="19"/>
      <c r="ZD47" s="19"/>
      <c r="ZE47" s="19"/>
      <c r="ZF47" s="19"/>
      <c r="ZG47" s="19"/>
      <c r="ZH47" s="19"/>
      <c r="ZI47" s="19"/>
      <c r="ZJ47" s="19"/>
      <c r="ZK47" s="19"/>
      <c r="ZL47" s="19"/>
      <c r="ZM47" s="19"/>
      <c r="ZN47" s="19"/>
      <c r="ZO47" s="19"/>
      <c r="ZP47" s="19"/>
      <c r="ZQ47" s="19"/>
      <c r="ZR47" s="19"/>
      <c r="ZS47" s="19"/>
      <c r="ZT47" s="19"/>
      <c r="ZU47" s="19"/>
      <c r="ZV47" s="19"/>
      <c r="ZW47" s="19"/>
      <c r="ZX47" s="19"/>
      <c r="ZY47" s="19"/>
      <c r="ZZ47" s="19"/>
      <c r="AAA47" s="19"/>
      <c r="AAB47" s="19"/>
      <c r="AAC47" s="19"/>
      <c r="AAD47" s="19"/>
      <c r="AAE47" s="19"/>
      <c r="AAF47" s="19"/>
      <c r="AAG47" s="19"/>
      <c r="AAH47" s="19"/>
      <c r="AAI47" s="19"/>
      <c r="AAJ47" s="19"/>
      <c r="AAK47" s="19"/>
      <c r="AAL47" s="19"/>
      <c r="AAM47" s="19"/>
      <c r="AAN47" s="19"/>
      <c r="AAO47" s="19"/>
      <c r="AAP47" s="19"/>
      <c r="AAQ47" s="19"/>
      <c r="AAR47" s="19"/>
      <c r="AAS47" s="19"/>
      <c r="AAT47" s="19"/>
      <c r="AAU47" s="19"/>
      <c r="AAV47" s="19"/>
      <c r="AAW47" s="19"/>
      <c r="AAX47" s="19"/>
      <c r="AAY47" s="19"/>
      <c r="AAZ47" s="19"/>
      <c r="ABA47" s="19"/>
      <c r="ABB47" s="19"/>
      <c r="ABC47" s="19"/>
      <c r="ABD47" s="19"/>
      <c r="ABE47" s="19"/>
      <c r="ABF47" s="19"/>
      <c r="ABG47" s="19"/>
      <c r="ABH47" s="19"/>
      <c r="ABI47" s="19"/>
      <c r="ABJ47" s="19"/>
      <c r="ABK47" s="19"/>
      <c r="ABL47" s="19"/>
      <c r="ABM47" s="19"/>
      <c r="ABN47" s="19"/>
      <c r="ABO47" s="19"/>
      <c r="ABP47" s="19"/>
      <c r="ABQ47" s="19"/>
      <c r="ABR47" s="19"/>
      <c r="ABS47" s="19"/>
      <c r="ABT47" s="19"/>
      <c r="ABU47" s="19"/>
      <c r="ABV47" s="19"/>
      <c r="ABW47" s="19"/>
      <c r="ABX47" s="19"/>
      <c r="ABY47" s="19"/>
      <c r="ABZ47" s="19"/>
      <c r="ACA47" s="19"/>
      <c r="ACB47" s="19"/>
      <c r="ACC47" s="19"/>
      <c r="ACD47" s="19"/>
      <c r="ACE47" s="19"/>
      <c r="ACF47" s="19"/>
      <c r="ACG47" s="19"/>
      <c r="ACH47" s="19"/>
      <c r="ACI47" s="19"/>
      <c r="ACJ47" s="19"/>
      <c r="ACK47" s="19"/>
      <c r="ACL47" s="19"/>
      <c r="ACM47" s="19"/>
      <c r="ACN47" s="19"/>
      <c r="ACO47" s="19"/>
      <c r="ACP47" s="19"/>
      <c r="ACQ47" s="19"/>
      <c r="ACR47" s="19"/>
      <c r="ACS47" s="19"/>
      <c r="ACT47" s="19"/>
      <c r="ACU47" s="19"/>
      <c r="ACV47" s="19"/>
      <c r="ACW47" s="19"/>
      <c r="ACX47" s="19"/>
      <c r="ACY47" s="19"/>
      <c r="ACZ47" s="19"/>
      <c r="ADA47" s="19"/>
      <c r="ADB47" s="19"/>
      <c r="ADC47" s="19"/>
      <c r="ADD47" s="19"/>
      <c r="ADE47" s="19"/>
      <c r="ADF47" s="19"/>
      <c r="ADG47" s="19"/>
      <c r="ADH47" s="19"/>
      <c r="ADI47" s="19"/>
      <c r="ADJ47" s="19"/>
      <c r="ADK47" s="19"/>
      <c r="ADL47" s="19"/>
      <c r="ADM47" s="19"/>
      <c r="ADN47" s="19"/>
      <c r="ADO47" s="19"/>
      <c r="ADP47" s="19"/>
      <c r="ADQ47" s="19"/>
      <c r="ADR47" s="19"/>
      <c r="ADS47" s="19"/>
      <c r="ADT47" s="19"/>
      <c r="ADU47" s="19"/>
      <c r="ADV47" s="19"/>
      <c r="ADW47" s="19"/>
      <c r="ADX47" s="19"/>
      <c r="ADY47" s="19"/>
      <c r="ADZ47" s="19"/>
      <c r="AEA47" s="19"/>
      <c r="AEB47" s="19"/>
      <c r="AEC47" s="19"/>
      <c r="AED47" s="19"/>
      <c r="AEE47" s="19"/>
      <c r="AEF47" s="19"/>
      <c r="AEG47" s="19"/>
      <c r="AEH47" s="19"/>
      <c r="AEI47" s="19"/>
      <c r="AEJ47" s="19"/>
      <c r="AEK47" s="19"/>
      <c r="AEL47" s="19"/>
      <c r="AEM47" s="19"/>
      <c r="AEN47" s="19"/>
      <c r="AEO47" s="19"/>
      <c r="AEP47" s="19"/>
      <c r="AEQ47" s="19"/>
      <c r="AER47" s="19"/>
      <c r="AES47" s="19"/>
      <c r="AET47" s="19"/>
      <c r="AEU47" s="19"/>
      <c r="AEV47" s="19"/>
      <c r="AEW47" s="19"/>
      <c r="AEX47" s="19"/>
      <c r="AEY47" s="19"/>
      <c r="AEZ47" s="19"/>
      <c r="AFA47" s="19"/>
      <c r="AFB47" s="19"/>
      <c r="AFC47" s="19"/>
      <c r="AFD47" s="19"/>
      <c r="AFE47" s="19"/>
      <c r="AFF47" s="19"/>
      <c r="AFG47" s="19"/>
      <c r="AFH47" s="19"/>
      <c r="AFI47" s="19"/>
      <c r="AFJ47" s="19"/>
      <c r="AFK47" s="19"/>
      <c r="AFL47" s="19"/>
      <c r="AFM47" s="19"/>
      <c r="AFN47" s="19"/>
      <c r="AFO47" s="19"/>
      <c r="AFP47" s="19"/>
      <c r="AFQ47" s="19"/>
      <c r="AFR47" s="19"/>
      <c r="AFS47" s="19"/>
      <c r="AFT47" s="19"/>
      <c r="AFU47" s="19"/>
      <c r="AFV47" s="19"/>
      <c r="AFW47" s="19"/>
      <c r="AFX47" s="19"/>
      <c r="AFY47" s="19"/>
      <c r="AFZ47" s="19"/>
      <c r="AGA47" s="19"/>
      <c r="AGB47" s="19"/>
      <c r="AGC47" s="19"/>
      <c r="AGD47" s="19"/>
      <c r="AGE47" s="19"/>
      <c r="AGF47" s="19"/>
      <c r="AGG47" s="19"/>
      <c r="AGH47" s="19"/>
      <c r="AGI47" s="19"/>
      <c r="AGJ47" s="19"/>
      <c r="AGK47" s="19"/>
      <c r="AGL47" s="19"/>
      <c r="AGM47" s="19"/>
      <c r="AGN47" s="19"/>
      <c r="AGO47" s="19"/>
      <c r="AGP47" s="19"/>
      <c r="AGQ47" s="19"/>
      <c r="AGR47" s="19"/>
      <c r="AGS47" s="19"/>
      <c r="AGT47" s="19"/>
      <c r="AGU47" s="19"/>
      <c r="AGV47" s="19"/>
      <c r="AGW47" s="19"/>
      <c r="AGX47" s="19"/>
      <c r="AGY47" s="19"/>
      <c r="AGZ47" s="19"/>
      <c r="AHA47" s="19"/>
      <c r="AHB47" s="19"/>
      <c r="AHC47" s="19"/>
      <c r="AHD47" s="19"/>
      <c r="AHE47" s="19"/>
      <c r="AHF47" s="19"/>
      <c r="AHG47" s="19"/>
      <c r="AHH47" s="19"/>
      <c r="AHI47" s="19"/>
      <c r="AHJ47" s="19"/>
      <c r="AHK47" s="19"/>
      <c r="AHL47" s="19"/>
      <c r="AHM47" s="19"/>
      <c r="AHN47" s="19"/>
      <c r="AHO47" s="19"/>
      <c r="AHP47" s="19"/>
      <c r="AHQ47" s="19"/>
      <c r="AHR47" s="19"/>
      <c r="AHS47" s="19"/>
      <c r="AHT47" s="19"/>
      <c r="AHU47" s="19"/>
      <c r="AHV47" s="19"/>
      <c r="AHW47" s="19"/>
      <c r="AHX47" s="19"/>
      <c r="AHY47" s="19"/>
      <c r="AHZ47" s="19"/>
      <c r="AIA47" s="19"/>
      <c r="AIB47" s="19"/>
      <c r="AIC47" s="19"/>
      <c r="AID47" s="19"/>
      <c r="AIE47" s="19"/>
      <c r="AIF47" s="19"/>
      <c r="AIG47" s="19"/>
      <c r="AIH47" s="19"/>
      <c r="AII47" s="19"/>
      <c r="AIJ47" s="19"/>
      <c r="AIK47" s="19"/>
      <c r="AIL47" s="19"/>
      <c r="AIM47" s="19"/>
      <c r="AIN47" s="19"/>
      <c r="AIO47" s="19"/>
      <c r="AIP47" s="19"/>
      <c r="AIQ47" s="19"/>
      <c r="AIR47" s="19"/>
      <c r="AIS47" s="19"/>
      <c r="AIT47" s="19"/>
      <c r="AIU47" s="19"/>
      <c r="AIV47" s="19"/>
      <c r="AIW47" s="19"/>
      <c r="AIX47" s="19"/>
      <c r="AIY47" s="19"/>
      <c r="AIZ47" s="19"/>
      <c r="AJA47" s="19"/>
      <c r="AJB47" s="19"/>
      <c r="AJC47" s="19"/>
      <c r="AJD47" s="19"/>
      <c r="AJE47" s="19"/>
      <c r="AJF47" s="19"/>
      <c r="AJG47" s="19"/>
      <c r="AJH47" s="19"/>
      <c r="AJI47" s="19"/>
      <c r="AJJ47" s="19"/>
      <c r="AJK47" s="19"/>
      <c r="AJL47" s="19"/>
      <c r="AJM47" s="19"/>
      <c r="AJN47" s="19"/>
      <c r="AJO47" s="19"/>
      <c r="AJP47" s="19"/>
      <c r="AJQ47" s="19"/>
      <c r="AJR47" s="19"/>
      <c r="AJS47" s="19"/>
      <c r="AJT47" s="19"/>
      <c r="AJU47" s="19"/>
      <c r="AJV47" s="19"/>
      <c r="AJW47" s="19"/>
      <c r="AJX47" s="19"/>
      <c r="AJY47" s="19"/>
      <c r="AJZ47" s="19"/>
      <c r="AKA47" s="19"/>
      <c r="AKB47" s="19"/>
      <c r="AKC47" s="19"/>
      <c r="AKD47" s="19"/>
      <c r="AKE47" s="19"/>
      <c r="AKF47" s="19"/>
      <c r="AKG47" s="19"/>
      <c r="AKH47" s="19"/>
      <c r="AKI47" s="19"/>
      <c r="AKJ47" s="19"/>
      <c r="AKK47" s="19"/>
      <c r="AKL47" s="19"/>
      <c r="AKM47" s="19"/>
      <c r="AKN47" s="19"/>
      <c r="AKO47" s="19"/>
      <c r="AKP47" s="19"/>
      <c r="AKQ47" s="19"/>
      <c r="AKR47" s="19"/>
      <c r="AKS47" s="19"/>
      <c r="AKT47" s="19"/>
      <c r="AKU47" s="19"/>
      <c r="AKV47" s="19"/>
      <c r="AKW47" s="19"/>
      <c r="AKX47" s="19"/>
      <c r="AKY47" s="19"/>
      <c r="AKZ47" s="19"/>
      <c r="ALA47" s="19"/>
      <c r="ALB47" s="19"/>
      <c r="ALC47" s="19"/>
      <c r="ALD47" s="19"/>
      <c r="ALE47" s="19"/>
      <c r="ALF47" s="19"/>
      <c r="ALG47" s="19"/>
      <c r="ALH47" s="19"/>
      <c r="ALI47" s="19"/>
      <c r="ALJ47" s="19"/>
      <c r="ALK47" s="19"/>
      <c r="ALL47" s="19"/>
      <c r="ALM47" s="19"/>
      <c r="ALN47" s="19"/>
      <c r="ALO47" s="19"/>
      <c r="ALP47" s="19"/>
      <c r="ALQ47" s="19"/>
      <c r="ALR47" s="19"/>
      <c r="ALS47" s="19"/>
      <c r="ALT47" s="19"/>
      <c r="ALU47" s="19"/>
      <c r="ALV47" s="19"/>
      <c r="ALW47" s="19"/>
      <c r="ALX47" s="19"/>
      <c r="ALY47" s="19"/>
      <c r="ALZ47" s="19"/>
      <c r="AMA47" s="19"/>
    </row>
    <row r="48" spans="1:1015">
      <c r="A48" s="37">
        <f t="shared" si="3"/>
        <v>44</v>
      </c>
      <c r="B48" s="49">
        <v>162800</v>
      </c>
      <c r="C48" s="41">
        <f t="shared" si="4"/>
        <v>2525</v>
      </c>
      <c r="D48" s="39">
        <f t="shared" si="7"/>
        <v>5050</v>
      </c>
      <c r="E48" s="39">
        <f t="shared" si="1"/>
        <v>7575</v>
      </c>
      <c r="F48" s="40">
        <f t="shared" si="2"/>
        <v>10100</v>
      </c>
      <c r="G48" s="72">
        <f t="shared" si="5"/>
        <v>7979</v>
      </c>
      <c r="H48" s="73">
        <f t="shared" si="6"/>
        <v>1330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  <c r="NY48" s="19"/>
      <c r="NZ48" s="19"/>
      <c r="OA48" s="19"/>
      <c r="OB48" s="19"/>
      <c r="OC48" s="19"/>
      <c r="OD48" s="19"/>
      <c r="OE48" s="19"/>
      <c r="OF48" s="19"/>
      <c r="OG48" s="19"/>
      <c r="OH48" s="19"/>
      <c r="OI48" s="19"/>
      <c r="OJ48" s="19"/>
      <c r="OK48" s="19"/>
      <c r="OL48" s="19"/>
      <c r="OM48" s="19"/>
      <c r="ON48" s="19"/>
      <c r="OO48" s="19"/>
      <c r="OP48" s="19"/>
      <c r="OQ48" s="19"/>
      <c r="OR48" s="19"/>
      <c r="OS48" s="19"/>
      <c r="OT48" s="19"/>
      <c r="OU48" s="19"/>
      <c r="OV48" s="19"/>
      <c r="OW48" s="19"/>
      <c r="OX48" s="19"/>
      <c r="OY48" s="19"/>
      <c r="OZ48" s="19"/>
      <c r="PA48" s="19"/>
      <c r="PB48" s="19"/>
      <c r="PC48" s="19"/>
      <c r="PD48" s="19"/>
      <c r="PE48" s="19"/>
      <c r="PF48" s="19"/>
      <c r="PG48" s="19"/>
      <c r="PH48" s="19"/>
      <c r="PI48" s="19"/>
      <c r="PJ48" s="19"/>
      <c r="PK48" s="19"/>
      <c r="PL48" s="19"/>
      <c r="PM48" s="19"/>
      <c r="PN48" s="19"/>
      <c r="PO48" s="19"/>
      <c r="PP48" s="19"/>
      <c r="PQ48" s="19"/>
      <c r="PR48" s="19"/>
      <c r="PS48" s="19"/>
      <c r="PT48" s="19"/>
      <c r="PU48" s="19"/>
      <c r="PV48" s="19"/>
      <c r="PW48" s="19"/>
      <c r="PX48" s="19"/>
      <c r="PY48" s="19"/>
      <c r="PZ48" s="19"/>
      <c r="QA48" s="19"/>
      <c r="QB48" s="19"/>
      <c r="QC48" s="19"/>
      <c r="QD48" s="19"/>
      <c r="QE48" s="19"/>
      <c r="QF48" s="19"/>
      <c r="QG48" s="19"/>
      <c r="QH48" s="19"/>
      <c r="QI48" s="19"/>
      <c r="QJ48" s="19"/>
      <c r="QK48" s="19"/>
      <c r="QL48" s="19"/>
      <c r="QM48" s="19"/>
      <c r="QN48" s="19"/>
      <c r="QO48" s="19"/>
      <c r="QP48" s="19"/>
      <c r="QQ48" s="19"/>
      <c r="QR48" s="19"/>
      <c r="QS48" s="19"/>
      <c r="QT48" s="19"/>
      <c r="QU48" s="19"/>
      <c r="QV48" s="19"/>
      <c r="QW48" s="19"/>
      <c r="QX48" s="19"/>
      <c r="QY48" s="19"/>
      <c r="QZ48" s="19"/>
      <c r="RA48" s="19"/>
      <c r="RB48" s="19"/>
      <c r="RC48" s="19"/>
      <c r="RD48" s="19"/>
      <c r="RE48" s="19"/>
      <c r="RF48" s="19"/>
      <c r="RG48" s="19"/>
      <c r="RH48" s="19"/>
      <c r="RI48" s="19"/>
      <c r="RJ48" s="19"/>
      <c r="RK48" s="19"/>
      <c r="RL48" s="19"/>
      <c r="RM48" s="19"/>
      <c r="RN48" s="19"/>
      <c r="RO48" s="19"/>
      <c r="RP48" s="19"/>
      <c r="RQ48" s="19"/>
      <c r="RR48" s="19"/>
      <c r="RS48" s="19"/>
      <c r="RT48" s="19"/>
      <c r="RU48" s="19"/>
      <c r="RV48" s="19"/>
      <c r="RW48" s="19"/>
      <c r="RX48" s="19"/>
      <c r="RY48" s="19"/>
      <c r="RZ48" s="19"/>
      <c r="SA48" s="19"/>
      <c r="SB48" s="19"/>
      <c r="SC48" s="19"/>
      <c r="SD48" s="19"/>
      <c r="SE48" s="19"/>
      <c r="SF48" s="19"/>
      <c r="SG48" s="19"/>
      <c r="SH48" s="19"/>
      <c r="SI48" s="19"/>
      <c r="SJ48" s="19"/>
      <c r="SK48" s="19"/>
      <c r="SL48" s="19"/>
      <c r="SM48" s="19"/>
      <c r="SN48" s="19"/>
      <c r="SO48" s="19"/>
      <c r="SP48" s="19"/>
      <c r="SQ48" s="19"/>
      <c r="SR48" s="19"/>
      <c r="SS48" s="19"/>
      <c r="ST48" s="19"/>
      <c r="SU48" s="19"/>
      <c r="SV48" s="19"/>
      <c r="SW48" s="19"/>
      <c r="SX48" s="19"/>
      <c r="SY48" s="19"/>
      <c r="SZ48" s="19"/>
      <c r="TA48" s="19"/>
      <c r="TB48" s="19"/>
      <c r="TC48" s="19"/>
      <c r="TD48" s="19"/>
      <c r="TE48" s="19"/>
      <c r="TF48" s="19"/>
      <c r="TG48" s="19"/>
      <c r="TH48" s="19"/>
      <c r="TI48" s="19"/>
      <c r="TJ48" s="19"/>
      <c r="TK48" s="19"/>
      <c r="TL48" s="19"/>
      <c r="TM48" s="19"/>
      <c r="TN48" s="19"/>
      <c r="TO48" s="19"/>
      <c r="TP48" s="19"/>
      <c r="TQ48" s="19"/>
      <c r="TR48" s="19"/>
      <c r="TS48" s="19"/>
      <c r="TT48" s="19"/>
      <c r="TU48" s="19"/>
      <c r="TV48" s="19"/>
      <c r="TW48" s="19"/>
      <c r="TX48" s="19"/>
      <c r="TY48" s="19"/>
      <c r="TZ48" s="19"/>
      <c r="UA48" s="19"/>
      <c r="UB48" s="19"/>
      <c r="UC48" s="19"/>
      <c r="UD48" s="19"/>
      <c r="UE48" s="19"/>
      <c r="UF48" s="19"/>
      <c r="UG48" s="19"/>
      <c r="UH48" s="19"/>
      <c r="UI48" s="19"/>
      <c r="UJ48" s="19"/>
      <c r="UK48" s="19"/>
      <c r="UL48" s="19"/>
      <c r="UM48" s="19"/>
      <c r="UN48" s="19"/>
      <c r="UO48" s="19"/>
      <c r="UP48" s="19"/>
      <c r="UQ48" s="19"/>
      <c r="UR48" s="19"/>
      <c r="US48" s="19"/>
      <c r="UT48" s="19"/>
      <c r="UU48" s="19"/>
      <c r="UV48" s="19"/>
      <c r="UW48" s="19"/>
      <c r="UX48" s="19"/>
      <c r="UY48" s="19"/>
      <c r="UZ48" s="19"/>
      <c r="VA48" s="19"/>
      <c r="VB48" s="19"/>
      <c r="VC48" s="19"/>
      <c r="VD48" s="19"/>
      <c r="VE48" s="19"/>
      <c r="VF48" s="19"/>
      <c r="VG48" s="19"/>
      <c r="VH48" s="19"/>
      <c r="VI48" s="19"/>
      <c r="VJ48" s="19"/>
      <c r="VK48" s="19"/>
      <c r="VL48" s="19"/>
      <c r="VM48" s="19"/>
      <c r="VN48" s="19"/>
      <c r="VO48" s="19"/>
      <c r="VP48" s="19"/>
      <c r="VQ48" s="19"/>
      <c r="VR48" s="19"/>
      <c r="VS48" s="19"/>
      <c r="VT48" s="19"/>
      <c r="VU48" s="19"/>
      <c r="VV48" s="19"/>
      <c r="VW48" s="19"/>
      <c r="VX48" s="19"/>
      <c r="VY48" s="19"/>
      <c r="VZ48" s="19"/>
      <c r="WA48" s="19"/>
      <c r="WB48" s="19"/>
      <c r="WC48" s="19"/>
      <c r="WD48" s="19"/>
      <c r="WE48" s="19"/>
      <c r="WF48" s="19"/>
      <c r="WG48" s="19"/>
      <c r="WH48" s="19"/>
      <c r="WI48" s="19"/>
      <c r="WJ48" s="19"/>
      <c r="WK48" s="19"/>
      <c r="WL48" s="19"/>
      <c r="WM48" s="19"/>
      <c r="WN48" s="19"/>
      <c r="WO48" s="19"/>
      <c r="WP48" s="19"/>
      <c r="WQ48" s="19"/>
      <c r="WR48" s="19"/>
      <c r="WS48" s="19"/>
      <c r="WT48" s="19"/>
      <c r="WU48" s="19"/>
      <c r="WV48" s="19"/>
      <c r="WW48" s="19"/>
      <c r="WX48" s="19"/>
      <c r="WY48" s="19"/>
      <c r="WZ48" s="19"/>
      <c r="XA48" s="19"/>
      <c r="XB48" s="19"/>
      <c r="XC48" s="19"/>
      <c r="XD48" s="19"/>
      <c r="XE48" s="19"/>
      <c r="XF48" s="19"/>
      <c r="XG48" s="19"/>
      <c r="XH48" s="19"/>
      <c r="XI48" s="19"/>
      <c r="XJ48" s="19"/>
      <c r="XK48" s="19"/>
      <c r="XL48" s="19"/>
      <c r="XM48" s="19"/>
      <c r="XN48" s="19"/>
      <c r="XO48" s="19"/>
      <c r="XP48" s="19"/>
      <c r="XQ48" s="19"/>
      <c r="XR48" s="19"/>
      <c r="XS48" s="19"/>
      <c r="XT48" s="19"/>
      <c r="XU48" s="19"/>
      <c r="XV48" s="19"/>
      <c r="XW48" s="19"/>
      <c r="XX48" s="19"/>
      <c r="XY48" s="19"/>
      <c r="XZ48" s="19"/>
      <c r="YA48" s="19"/>
      <c r="YB48" s="19"/>
      <c r="YC48" s="19"/>
      <c r="YD48" s="19"/>
      <c r="YE48" s="19"/>
      <c r="YF48" s="19"/>
      <c r="YG48" s="19"/>
      <c r="YH48" s="19"/>
      <c r="YI48" s="19"/>
      <c r="YJ48" s="19"/>
      <c r="YK48" s="19"/>
      <c r="YL48" s="19"/>
      <c r="YM48" s="19"/>
      <c r="YN48" s="19"/>
      <c r="YO48" s="19"/>
      <c r="YP48" s="19"/>
      <c r="YQ48" s="19"/>
      <c r="YR48" s="19"/>
      <c r="YS48" s="19"/>
      <c r="YT48" s="19"/>
      <c r="YU48" s="19"/>
      <c r="YV48" s="19"/>
      <c r="YW48" s="19"/>
      <c r="YX48" s="19"/>
      <c r="YY48" s="19"/>
      <c r="YZ48" s="19"/>
      <c r="ZA48" s="19"/>
      <c r="ZB48" s="19"/>
      <c r="ZC48" s="19"/>
      <c r="ZD48" s="19"/>
      <c r="ZE48" s="19"/>
      <c r="ZF48" s="19"/>
      <c r="ZG48" s="19"/>
      <c r="ZH48" s="19"/>
      <c r="ZI48" s="19"/>
      <c r="ZJ48" s="19"/>
      <c r="ZK48" s="19"/>
      <c r="ZL48" s="19"/>
      <c r="ZM48" s="19"/>
      <c r="ZN48" s="19"/>
      <c r="ZO48" s="19"/>
      <c r="ZP48" s="19"/>
      <c r="ZQ48" s="19"/>
      <c r="ZR48" s="19"/>
      <c r="ZS48" s="19"/>
      <c r="ZT48" s="19"/>
      <c r="ZU48" s="19"/>
      <c r="ZV48" s="19"/>
      <c r="ZW48" s="19"/>
      <c r="ZX48" s="19"/>
      <c r="ZY48" s="19"/>
      <c r="ZZ48" s="19"/>
      <c r="AAA48" s="19"/>
      <c r="AAB48" s="19"/>
      <c r="AAC48" s="19"/>
      <c r="AAD48" s="19"/>
      <c r="AAE48" s="19"/>
      <c r="AAF48" s="19"/>
      <c r="AAG48" s="19"/>
      <c r="AAH48" s="19"/>
      <c r="AAI48" s="19"/>
      <c r="AAJ48" s="19"/>
      <c r="AAK48" s="19"/>
      <c r="AAL48" s="19"/>
      <c r="AAM48" s="19"/>
      <c r="AAN48" s="19"/>
      <c r="AAO48" s="19"/>
      <c r="AAP48" s="19"/>
      <c r="AAQ48" s="19"/>
      <c r="AAR48" s="19"/>
      <c r="AAS48" s="19"/>
      <c r="AAT48" s="19"/>
      <c r="AAU48" s="19"/>
      <c r="AAV48" s="19"/>
      <c r="AAW48" s="19"/>
      <c r="AAX48" s="19"/>
      <c r="AAY48" s="19"/>
      <c r="AAZ48" s="19"/>
      <c r="ABA48" s="19"/>
      <c r="ABB48" s="19"/>
      <c r="ABC48" s="19"/>
      <c r="ABD48" s="19"/>
      <c r="ABE48" s="19"/>
      <c r="ABF48" s="19"/>
      <c r="ABG48" s="19"/>
      <c r="ABH48" s="19"/>
      <c r="ABI48" s="19"/>
      <c r="ABJ48" s="19"/>
      <c r="ABK48" s="19"/>
      <c r="ABL48" s="19"/>
      <c r="ABM48" s="19"/>
      <c r="ABN48" s="19"/>
      <c r="ABO48" s="19"/>
      <c r="ABP48" s="19"/>
      <c r="ABQ48" s="19"/>
      <c r="ABR48" s="19"/>
      <c r="ABS48" s="19"/>
      <c r="ABT48" s="19"/>
      <c r="ABU48" s="19"/>
      <c r="ABV48" s="19"/>
      <c r="ABW48" s="19"/>
      <c r="ABX48" s="19"/>
      <c r="ABY48" s="19"/>
      <c r="ABZ48" s="19"/>
      <c r="ACA48" s="19"/>
      <c r="ACB48" s="19"/>
      <c r="ACC48" s="19"/>
      <c r="ACD48" s="19"/>
      <c r="ACE48" s="19"/>
      <c r="ACF48" s="19"/>
      <c r="ACG48" s="19"/>
      <c r="ACH48" s="19"/>
      <c r="ACI48" s="19"/>
      <c r="ACJ48" s="19"/>
      <c r="ACK48" s="19"/>
      <c r="ACL48" s="19"/>
      <c r="ACM48" s="19"/>
      <c r="ACN48" s="19"/>
      <c r="ACO48" s="19"/>
      <c r="ACP48" s="19"/>
      <c r="ACQ48" s="19"/>
      <c r="ACR48" s="19"/>
      <c r="ACS48" s="19"/>
      <c r="ACT48" s="19"/>
      <c r="ACU48" s="19"/>
      <c r="ACV48" s="19"/>
      <c r="ACW48" s="19"/>
      <c r="ACX48" s="19"/>
      <c r="ACY48" s="19"/>
      <c r="ACZ48" s="19"/>
      <c r="ADA48" s="19"/>
      <c r="ADB48" s="19"/>
      <c r="ADC48" s="19"/>
      <c r="ADD48" s="19"/>
      <c r="ADE48" s="19"/>
      <c r="ADF48" s="19"/>
      <c r="ADG48" s="19"/>
      <c r="ADH48" s="19"/>
      <c r="ADI48" s="19"/>
      <c r="ADJ48" s="19"/>
      <c r="ADK48" s="19"/>
      <c r="ADL48" s="19"/>
      <c r="ADM48" s="19"/>
      <c r="ADN48" s="19"/>
      <c r="ADO48" s="19"/>
      <c r="ADP48" s="19"/>
      <c r="ADQ48" s="19"/>
      <c r="ADR48" s="19"/>
      <c r="ADS48" s="19"/>
      <c r="ADT48" s="19"/>
      <c r="ADU48" s="19"/>
      <c r="ADV48" s="19"/>
      <c r="ADW48" s="19"/>
      <c r="ADX48" s="19"/>
      <c r="ADY48" s="19"/>
      <c r="ADZ48" s="19"/>
      <c r="AEA48" s="19"/>
      <c r="AEB48" s="19"/>
      <c r="AEC48" s="19"/>
      <c r="AED48" s="19"/>
      <c r="AEE48" s="19"/>
      <c r="AEF48" s="19"/>
      <c r="AEG48" s="19"/>
      <c r="AEH48" s="19"/>
      <c r="AEI48" s="19"/>
      <c r="AEJ48" s="19"/>
      <c r="AEK48" s="19"/>
      <c r="AEL48" s="19"/>
      <c r="AEM48" s="19"/>
      <c r="AEN48" s="19"/>
      <c r="AEO48" s="19"/>
      <c r="AEP48" s="19"/>
      <c r="AEQ48" s="19"/>
      <c r="AER48" s="19"/>
      <c r="AES48" s="19"/>
      <c r="AET48" s="19"/>
      <c r="AEU48" s="19"/>
      <c r="AEV48" s="19"/>
      <c r="AEW48" s="19"/>
      <c r="AEX48" s="19"/>
      <c r="AEY48" s="19"/>
      <c r="AEZ48" s="19"/>
      <c r="AFA48" s="19"/>
      <c r="AFB48" s="19"/>
      <c r="AFC48" s="19"/>
      <c r="AFD48" s="19"/>
      <c r="AFE48" s="19"/>
      <c r="AFF48" s="19"/>
      <c r="AFG48" s="19"/>
      <c r="AFH48" s="19"/>
      <c r="AFI48" s="19"/>
      <c r="AFJ48" s="19"/>
      <c r="AFK48" s="19"/>
      <c r="AFL48" s="19"/>
      <c r="AFM48" s="19"/>
      <c r="AFN48" s="19"/>
      <c r="AFO48" s="19"/>
      <c r="AFP48" s="19"/>
      <c r="AFQ48" s="19"/>
      <c r="AFR48" s="19"/>
      <c r="AFS48" s="19"/>
      <c r="AFT48" s="19"/>
      <c r="AFU48" s="19"/>
      <c r="AFV48" s="19"/>
      <c r="AFW48" s="19"/>
      <c r="AFX48" s="19"/>
      <c r="AFY48" s="19"/>
      <c r="AFZ48" s="19"/>
      <c r="AGA48" s="19"/>
      <c r="AGB48" s="19"/>
      <c r="AGC48" s="19"/>
      <c r="AGD48" s="19"/>
      <c r="AGE48" s="19"/>
      <c r="AGF48" s="19"/>
      <c r="AGG48" s="19"/>
      <c r="AGH48" s="19"/>
      <c r="AGI48" s="19"/>
      <c r="AGJ48" s="19"/>
      <c r="AGK48" s="19"/>
      <c r="AGL48" s="19"/>
      <c r="AGM48" s="19"/>
      <c r="AGN48" s="19"/>
      <c r="AGO48" s="19"/>
      <c r="AGP48" s="19"/>
      <c r="AGQ48" s="19"/>
      <c r="AGR48" s="19"/>
      <c r="AGS48" s="19"/>
      <c r="AGT48" s="19"/>
      <c r="AGU48" s="19"/>
      <c r="AGV48" s="19"/>
      <c r="AGW48" s="19"/>
      <c r="AGX48" s="19"/>
      <c r="AGY48" s="19"/>
      <c r="AGZ48" s="19"/>
      <c r="AHA48" s="19"/>
      <c r="AHB48" s="19"/>
      <c r="AHC48" s="19"/>
      <c r="AHD48" s="19"/>
      <c r="AHE48" s="19"/>
      <c r="AHF48" s="19"/>
      <c r="AHG48" s="19"/>
      <c r="AHH48" s="19"/>
      <c r="AHI48" s="19"/>
      <c r="AHJ48" s="19"/>
      <c r="AHK48" s="19"/>
      <c r="AHL48" s="19"/>
      <c r="AHM48" s="19"/>
      <c r="AHN48" s="19"/>
      <c r="AHO48" s="19"/>
      <c r="AHP48" s="19"/>
      <c r="AHQ48" s="19"/>
      <c r="AHR48" s="19"/>
      <c r="AHS48" s="19"/>
      <c r="AHT48" s="19"/>
      <c r="AHU48" s="19"/>
      <c r="AHV48" s="19"/>
      <c r="AHW48" s="19"/>
      <c r="AHX48" s="19"/>
      <c r="AHY48" s="19"/>
      <c r="AHZ48" s="19"/>
      <c r="AIA48" s="19"/>
      <c r="AIB48" s="19"/>
      <c r="AIC48" s="19"/>
      <c r="AID48" s="19"/>
      <c r="AIE48" s="19"/>
      <c r="AIF48" s="19"/>
      <c r="AIG48" s="19"/>
      <c r="AIH48" s="19"/>
      <c r="AII48" s="19"/>
      <c r="AIJ48" s="19"/>
      <c r="AIK48" s="19"/>
      <c r="AIL48" s="19"/>
      <c r="AIM48" s="19"/>
      <c r="AIN48" s="19"/>
      <c r="AIO48" s="19"/>
      <c r="AIP48" s="19"/>
      <c r="AIQ48" s="19"/>
      <c r="AIR48" s="19"/>
      <c r="AIS48" s="19"/>
      <c r="AIT48" s="19"/>
      <c r="AIU48" s="19"/>
      <c r="AIV48" s="19"/>
      <c r="AIW48" s="19"/>
      <c r="AIX48" s="19"/>
      <c r="AIY48" s="19"/>
      <c r="AIZ48" s="19"/>
      <c r="AJA48" s="19"/>
      <c r="AJB48" s="19"/>
      <c r="AJC48" s="19"/>
      <c r="AJD48" s="19"/>
      <c r="AJE48" s="19"/>
      <c r="AJF48" s="19"/>
      <c r="AJG48" s="19"/>
      <c r="AJH48" s="19"/>
      <c r="AJI48" s="19"/>
      <c r="AJJ48" s="19"/>
      <c r="AJK48" s="19"/>
      <c r="AJL48" s="19"/>
      <c r="AJM48" s="19"/>
      <c r="AJN48" s="19"/>
      <c r="AJO48" s="19"/>
      <c r="AJP48" s="19"/>
      <c r="AJQ48" s="19"/>
      <c r="AJR48" s="19"/>
      <c r="AJS48" s="19"/>
      <c r="AJT48" s="19"/>
      <c r="AJU48" s="19"/>
      <c r="AJV48" s="19"/>
      <c r="AJW48" s="19"/>
      <c r="AJX48" s="19"/>
      <c r="AJY48" s="19"/>
      <c r="AJZ48" s="19"/>
      <c r="AKA48" s="19"/>
      <c r="AKB48" s="19"/>
      <c r="AKC48" s="19"/>
      <c r="AKD48" s="19"/>
      <c r="AKE48" s="19"/>
      <c r="AKF48" s="19"/>
      <c r="AKG48" s="19"/>
      <c r="AKH48" s="19"/>
      <c r="AKI48" s="19"/>
      <c r="AKJ48" s="19"/>
      <c r="AKK48" s="19"/>
      <c r="AKL48" s="19"/>
      <c r="AKM48" s="19"/>
      <c r="AKN48" s="19"/>
      <c r="AKO48" s="19"/>
      <c r="AKP48" s="19"/>
      <c r="AKQ48" s="19"/>
      <c r="AKR48" s="19"/>
      <c r="AKS48" s="19"/>
      <c r="AKT48" s="19"/>
      <c r="AKU48" s="19"/>
      <c r="AKV48" s="19"/>
      <c r="AKW48" s="19"/>
      <c r="AKX48" s="19"/>
      <c r="AKY48" s="19"/>
      <c r="AKZ48" s="19"/>
      <c r="ALA48" s="19"/>
      <c r="ALB48" s="19"/>
      <c r="ALC48" s="19"/>
      <c r="ALD48" s="19"/>
      <c r="ALE48" s="19"/>
      <c r="ALF48" s="19"/>
      <c r="ALG48" s="19"/>
      <c r="ALH48" s="19"/>
      <c r="ALI48" s="19"/>
      <c r="ALJ48" s="19"/>
      <c r="ALK48" s="19"/>
      <c r="ALL48" s="19"/>
      <c r="ALM48" s="19"/>
      <c r="ALN48" s="19"/>
      <c r="ALO48" s="19"/>
      <c r="ALP48" s="19"/>
      <c r="ALQ48" s="19"/>
      <c r="ALR48" s="19"/>
      <c r="ALS48" s="19"/>
      <c r="ALT48" s="19"/>
      <c r="ALU48" s="19"/>
      <c r="ALV48" s="19"/>
      <c r="ALW48" s="19"/>
      <c r="ALX48" s="19"/>
      <c r="ALY48" s="19"/>
      <c r="ALZ48" s="19"/>
      <c r="AMA48" s="19"/>
    </row>
    <row r="49" spans="1:1015">
      <c r="A49" s="37">
        <f t="shared" si="3"/>
        <v>45</v>
      </c>
      <c r="B49" s="38">
        <v>169200</v>
      </c>
      <c r="C49" s="41">
        <f t="shared" si="4"/>
        <v>2624</v>
      </c>
      <c r="D49" s="39">
        <f t="shared" si="7"/>
        <v>5248</v>
      </c>
      <c r="E49" s="39">
        <f t="shared" si="1"/>
        <v>7872</v>
      </c>
      <c r="F49" s="40">
        <f t="shared" si="2"/>
        <v>10496</v>
      </c>
      <c r="G49" s="72">
        <f t="shared" si="5"/>
        <v>8293</v>
      </c>
      <c r="H49" s="73">
        <f t="shared" si="6"/>
        <v>1382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19"/>
      <c r="JZ49" s="19"/>
      <c r="KA49" s="19"/>
      <c r="KB49" s="19"/>
      <c r="KC49" s="19"/>
      <c r="KD49" s="19"/>
      <c r="KE49" s="19"/>
      <c r="KF49" s="19"/>
      <c r="KG49" s="19"/>
      <c r="KH49" s="19"/>
      <c r="KI49" s="19"/>
      <c r="KJ49" s="19"/>
      <c r="KK49" s="19"/>
      <c r="KL49" s="19"/>
      <c r="KM49" s="19"/>
      <c r="KN49" s="19"/>
      <c r="KO49" s="19"/>
      <c r="KP49" s="19"/>
      <c r="KQ49" s="19"/>
      <c r="KR49" s="19"/>
      <c r="KS49" s="19"/>
      <c r="KT49" s="19"/>
      <c r="KU49" s="19"/>
      <c r="KV49" s="19"/>
      <c r="KW49" s="19"/>
      <c r="KX49" s="19"/>
      <c r="KY49" s="19"/>
      <c r="KZ49" s="19"/>
      <c r="LA49" s="19"/>
      <c r="LB49" s="19"/>
      <c r="LC49" s="19"/>
      <c r="LD49" s="19"/>
      <c r="LE49" s="19"/>
      <c r="LF49" s="19"/>
      <c r="LG49" s="19"/>
      <c r="LH49" s="19"/>
      <c r="LI49" s="19"/>
      <c r="LJ49" s="19"/>
      <c r="LK49" s="19"/>
      <c r="LL49" s="19"/>
      <c r="LM49" s="19"/>
      <c r="LN49" s="19"/>
      <c r="LO49" s="19"/>
      <c r="LP49" s="19"/>
      <c r="LQ49" s="19"/>
      <c r="LR49" s="19"/>
      <c r="LS49" s="19"/>
      <c r="LT49" s="19"/>
      <c r="LU49" s="19"/>
      <c r="LV49" s="19"/>
      <c r="LW49" s="19"/>
      <c r="LX49" s="19"/>
      <c r="LY49" s="19"/>
      <c r="LZ49" s="19"/>
      <c r="MA49" s="19"/>
      <c r="MB49" s="19"/>
      <c r="MC49" s="19"/>
      <c r="MD49" s="19"/>
      <c r="ME49" s="19"/>
      <c r="MF49" s="19"/>
      <c r="MG49" s="19"/>
      <c r="MH49" s="19"/>
      <c r="MI49" s="19"/>
      <c r="MJ49" s="19"/>
      <c r="MK49" s="19"/>
      <c r="ML49" s="19"/>
      <c r="MM49" s="19"/>
      <c r="MN49" s="19"/>
      <c r="MO49" s="19"/>
      <c r="MP49" s="19"/>
      <c r="MQ49" s="19"/>
      <c r="MR49" s="19"/>
      <c r="MS49" s="19"/>
      <c r="MT49" s="19"/>
      <c r="MU49" s="19"/>
      <c r="MV49" s="19"/>
      <c r="MW49" s="19"/>
      <c r="MX49" s="19"/>
      <c r="MY49" s="19"/>
      <c r="MZ49" s="19"/>
      <c r="NA49" s="19"/>
      <c r="NB49" s="19"/>
      <c r="NC49" s="19"/>
      <c r="ND49" s="19"/>
      <c r="NE49" s="19"/>
      <c r="NF49" s="19"/>
      <c r="NG49" s="19"/>
      <c r="NH49" s="19"/>
      <c r="NI49" s="19"/>
      <c r="NJ49" s="19"/>
      <c r="NK49" s="19"/>
      <c r="NL49" s="19"/>
      <c r="NM49" s="19"/>
      <c r="NN49" s="19"/>
      <c r="NO49" s="19"/>
      <c r="NP49" s="19"/>
      <c r="NQ49" s="19"/>
      <c r="NR49" s="19"/>
      <c r="NS49" s="19"/>
      <c r="NT49" s="19"/>
      <c r="NU49" s="19"/>
      <c r="NV49" s="19"/>
      <c r="NW49" s="19"/>
      <c r="NX49" s="19"/>
      <c r="NY49" s="19"/>
      <c r="NZ49" s="19"/>
      <c r="OA49" s="19"/>
      <c r="OB49" s="19"/>
      <c r="OC49" s="19"/>
      <c r="OD49" s="19"/>
      <c r="OE49" s="19"/>
      <c r="OF49" s="19"/>
      <c r="OG49" s="19"/>
      <c r="OH49" s="19"/>
      <c r="OI49" s="19"/>
      <c r="OJ49" s="19"/>
      <c r="OK49" s="19"/>
      <c r="OL49" s="19"/>
      <c r="OM49" s="19"/>
      <c r="ON49" s="19"/>
      <c r="OO49" s="19"/>
      <c r="OP49" s="19"/>
      <c r="OQ49" s="19"/>
      <c r="OR49" s="19"/>
      <c r="OS49" s="19"/>
      <c r="OT49" s="19"/>
      <c r="OU49" s="19"/>
      <c r="OV49" s="19"/>
      <c r="OW49" s="19"/>
      <c r="OX49" s="19"/>
      <c r="OY49" s="19"/>
      <c r="OZ49" s="19"/>
      <c r="PA49" s="19"/>
      <c r="PB49" s="19"/>
      <c r="PC49" s="19"/>
      <c r="PD49" s="19"/>
      <c r="PE49" s="19"/>
      <c r="PF49" s="19"/>
      <c r="PG49" s="19"/>
      <c r="PH49" s="19"/>
      <c r="PI49" s="19"/>
      <c r="PJ49" s="19"/>
      <c r="PK49" s="19"/>
      <c r="PL49" s="19"/>
      <c r="PM49" s="19"/>
      <c r="PN49" s="19"/>
      <c r="PO49" s="19"/>
      <c r="PP49" s="19"/>
      <c r="PQ49" s="19"/>
      <c r="PR49" s="19"/>
      <c r="PS49" s="19"/>
      <c r="PT49" s="19"/>
      <c r="PU49" s="19"/>
      <c r="PV49" s="19"/>
      <c r="PW49" s="19"/>
      <c r="PX49" s="19"/>
      <c r="PY49" s="19"/>
      <c r="PZ49" s="19"/>
      <c r="QA49" s="19"/>
      <c r="QB49" s="19"/>
      <c r="QC49" s="19"/>
      <c r="QD49" s="19"/>
      <c r="QE49" s="19"/>
      <c r="QF49" s="19"/>
      <c r="QG49" s="19"/>
      <c r="QH49" s="19"/>
      <c r="QI49" s="19"/>
      <c r="QJ49" s="19"/>
      <c r="QK49" s="19"/>
      <c r="QL49" s="19"/>
      <c r="QM49" s="19"/>
      <c r="QN49" s="19"/>
      <c r="QO49" s="19"/>
      <c r="QP49" s="19"/>
      <c r="QQ49" s="19"/>
      <c r="QR49" s="19"/>
      <c r="QS49" s="19"/>
      <c r="QT49" s="19"/>
      <c r="QU49" s="19"/>
      <c r="QV49" s="19"/>
      <c r="QW49" s="19"/>
      <c r="QX49" s="19"/>
      <c r="QY49" s="19"/>
      <c r="QZ49" s="19"/>
      <c r="RA49" s="19"/>
      <c r="RB49" s="19"/>
      <c r="RC49" s="19"/>
      <c r="RD49" s="19"/>
      <c r="RE49" s="19"/>
      <c r="RF49" s="19"/>
      <c r="RG49" s="19"/>
      <c r="RH49" s="19"/>
      <c r="RI49" s="19"/>
      <c r="RJ49" s="19"/>
      <c r="RK49" s="19"/>
      <c r="RL49" s="19"/>
      <c r="RM49" s="19"/>
      <c r="RN49" s="19"/>
      <c r="RO49" s="19"/>
      <c r="RP49" s="19"/>
      <c r="RQ49" s="19"/>
      <c r="RR49" s="19"/>
      <c r="RS49" s="19"/>
      <c r="RT49" s="19"/>
      <c r="RU49" s="19"/>
      <c r="RV49" s="19"/>
      <c r="RW49" s="19"/>
      <c r="RX49" s="19"/>
      <c r="RY49" s="19"/>
      <c r="RZ49" s="19"/>
      <c r="SA49" s="19"/>
      <c r="SB49" s="19"/>
      <c r="SC49" s="19"/>
      <c r="SD49" s="19"/>
      <c r="SE49" s="19"/>
      <c r="SF49" s="19"/>
      <c r="SG49" s="19"/>
      <c r="SH49" s="19"/>
      <c r="SI49" s="19"/>
      <c r="SJ49" s="19"/>
      <c r="SK49" s="19"/>
      <c r="SL49" s="19"/>
      <c r="SM49" s="19"/>
      <c r="SN49" s="19"/>
      <c r="SO49" s="19"/>
      <c r="SP49" s="19"/>
      <c r="SQ49" s="19"/>
      <c r="SR49" s="19"/>
      <c r="SS49" s="19"/>
      <c r="ST49" s="19"/>
      <c r="SU49" s="19"/>
      <c r="SV49" s="19"/>
      <c r="SW49" s="19"/>
      <c r="SX49" s="19"/>
      <c r="SY49" s="19"/>
      <c r="SZ49" s="19"/>
      <c r="TA49" s="19"/>
      <c r="TB49" s="19"/>
      <c r="TC49" s="19"/>
      <c r="TD49" s="19"/>
      <c r="TE49" s="19"/>
      <c r="TF49" s="19"/>
      <c r="TG49" s="19"/>
      <c r="TH49" s="19"/>
      <c r="TI49" s="19"/>
      <c r="TJ49" s="19"/>
      <c r="TK49" s="19"/>
      <c r="TL49" s="19"/>
      <c r="TM49" s="19"/>
      <c r="TN49" s="19"/>
      <c r="TO49" s="19"/>
      <c r="TP49" s="19"/>
      <c r="TQ49" s="19"/>
      <c r="TR49" s="19"/>
      <c r="TS49" s="19"/>
      <c r="TT49" s="19"/>
      <c r="TU49" s="19"/>
      <c r="TV49" s="19"/>
      <c r="TW49" s="19"/>
      <c r="TX49" s="19"/>
      <c r="TY49" s="19"/>
      <c r="TZ49" s="19"/>
      <c r="UA49" s="19"/>
      <c r="UB49" s="19"/>
      <c r="UC49" s="19"/>
      <c r="UD49" s="19"/>
      <c r="UE49" s="19"/>
      <c r="UF49" s="19"/>
      <c r="UG49" s="19"/>
      <c r="UH49" s="19"/>
      <c r="UI49" s="19"/>
      <c r="UJ49" s="19"/>
      <c r="UK49" s="19"/>
      <c r="UL49" s="19"/>
      <c r="UM49" s="19"/>
      <c r="UN49" s="19"/>
      <c r="UO49" s="19"/>
      <c r="UP49" s="19"/>
      <c r="UQ49" s="19"/>
      <c r="UR49" s="19"/>
      <c r="US49" s="19"/>
      <c r="UT49" s="19"/>
      <c r="UU49" s="19"/>
      <c r="UV49" s="19"/>
      <c r="UW49" s="19"/>
      <c r="UX49" s="19"/>
      <c r="UY49" s="19"/>
      <c r="UZ49" s="19"/>
      <c r="VA49" s="19"/>
      <c r="VB49" s="19"/>
      <c r="VC49" s="19"/>
      <c r="VD49" s="19"/>
      <c r="VE49" s="19"/>
      <c r="VF49" s="19"/>
      <c r="VG49" s="19"/>
      <c r="VH49" s="19"/>
      <c r="VI49" s="19"/>
      <c r="VJ49" s="19"/>
      <c r="VK49" s="19"/>
      <c r="VL49" s="19"/>
      <c r="VM49" s="19"/>
      <c r="VN49" s="19"/>
      <c r="VO49" s="19"/>
      <c r="VP49" s="19"/>
      <c r="VQ49" s="19"/>
      <c r="VR49" s="19"/>
      <c r="VS49" s="19"/>
      <c r="VT49" s="19"/>
      <c r="VU49" s="19"/>
      <c r="VV49" s="19"/>
      <c r="VW49" s="19"/>
      <c r="VX49" s="19"/>
      <c r="VY49" s="19"/>
      <c r="VZ49" s="19"/>
      <c r="WA49" s="19"/>
      <c r="WB49" s="19"/>
      <c r="WC49" s="19"/>
      <c r="WD49" s="19"/>
      <c r="WE49" s="19"/>
      <c r="WF49" s="19"/>
      <c r="WG49" s="19"/>
      <c r="WH49" s="19"/>
      <c r="WI49" s="19"/>
      <c r="WJ49" s="19"/>
      <c r="WK49" s="19"/>
      <c r="WL49" s="19"/>
      <c r="WM49" s="19"/>
      <c r="WN49" s="19"/>
      <c r="WO49" s="19"/>
      <c r="WP49" s="19"/>
      <c r="WQ49" s="19"/>
      <c r="WR49" s="19"/>
      <c r="WS49" s="19"/>
      <c r="WT49" s="19"/>
      <c r="WU49" s="19"/>
      <c r="WV49" s="19"/>
      <c r="WW49" s="19"/>
      <c r="WX49" s="19"/>
      <c r="WY49" s="19"/>
      <c r="WZ49" s="19"/>
      <c r="XA49" s="19"/>
      <c r="XB49" s="19"/>
      <c r="XC49" s="19"/>
      <c r="XD49" s="19"/>
      <c r="XE49" s="19"/>
      <c r="XF49" s="19"/>
      <c r="XG49" s="19"/>
      <c r="XH49" s="19"/>
      <c r="XI49" s="19"/>
      <c r="XJ49" s="19"/>
      <c r="XK49" s="19"/>
      <c r="XL49" s="19"/>
      <c r="XM49" s="19"/>
      <c r="XN49" s="19"/>
      <c r="XO49" s="19"/>
      <c r="XP49" s="19"/>
      <c r="XQ49" s="19"/>
      <c r="XR49" s="19"/>
      <c r="XS49" s="19"/>
      <c r="XT49" s="19"/>
      <c r="XU49" s="19"/>
      <c r="XV49" s="19"/>
      <c r="XW49" s="19"/>
      <c r="XX49" s="19"/>
      <c r="XY49" s="19"/>
      <c r="XZ49" s="19"/>
      <c r="YA49" s="19"/>
      <c r="YB49" s="19"/>
      <c r="YC49" s="19"/>
      <c r="YD49" s="19"/>
      <c r="YE49" s="19"/>
      <c r="YF49" s="19"/>
      <c r="YG49" s="19"/>
      <c r="YH49" s="19"/>
      <c r="YI49" s="19"/>
      <c r="YJ49" s="19"/>
      <c r="YK49" s="19"/>
      <c r="YL49" s="19"/>
      <c r="YM49" s="19"/>
      <c r="YN49" s="19"/>
      <c r="YO49" s="19"/>
      <c r="YP49" s="19"/>
      <c r="YQ49" s="19"/>
      <c r="YR49" s="19"/>
      <c r="YS49" s="19"/>
      <c r="YT49" s="19"/>
      <c r="YU49" s="19"/>
      <c r="YV49" s="19"/>
      <c r="YW49" s="19"/>
      <c r="YX49" s="19"/>
      <c r="YY49" s="19"/>
      <c r="YZ49" s="19"/>
      <c r="ZA49" s="19"/>
      <c r="ZB49" s="19"/>
      <c r="ZC49" s="19"/>
      <c r="ZD49" s="19"/>
      <c r="ZE49" s="19"/>
      <c r="ZF49" s="19"/>
      <c r="ZG49" s="19"/>
      <c r="ZH49" s="19"/>
      <c r="ZI49" s="19"/>
      <c r="ZJ49" s="19"/>
      <c r="ZK49" s="19"/>
      <c r="ZL49" s="19"/>
      <c r="ZM49" s="19"/>
      <c r="ZN49" s="19"/>
      <c r="ZO49" s="19"/>
      <c r="ZP49" s="19"/>
      <c r="ZQ49" s="19"/>
      <c r="ZR49" s="19"/>
      <c r="ZS49" s="19"/>
      <c r="ZT49" s="19"/>
      <c r="ZU49" s="19"/>
      <c r="ZV49" s="19"/>
      <c r="ZW49" s="19"/>
      <c r="ZX49" s="19"/>
      <c r="ZY49" s="19"/>
      <c r="ZZ49" s="19"/>
      <c r="AAA49" s="19"/>
      <c r="AAB49" s="19"/>
      <c r="AAC49" s="19"/>
      <c r="AAD49" s="19"/>
      <c r="AAE49" s="19"/>
      <c r="AAF49" s="19"/>
      <c r="AAG49" s="19"/>
      <c r="AAH49" s="19"/>
      <c r="AAI49" s="19"/>
      <c r="AAJ49" s="19"/>
      <c r="AAK49" s="19"/>
      <c r="AAL49" s="19"/>
      <c r="AAM49" s="19"/>
      <c r="AAN49" s="19"/>
      <c r="AAO49" s="19"/>
      <c r="AAP49" s="19"/>
      <c r="AAQ49" s="19"/>
      <c r="AAR49" s="19"/>
      <c r="AAS49" s="19"/>
      <c r="AAT49" s="19"/>
      <c r="AAU49" s="19"/>
      <c r="AAV49" s="19"/>
      <c r="AAW49" s="19"/>
      <c r="AAX49" s="19"/>
      <c r="AAY49" s="19"/>
      <c r="AAZ49" s="19"/>
      <c r="ABA49" s="19"/>
      <c r="ABB49" s="19"/>
      <c r="ABC49" s="19"/>
      <c r="ABD49" s="19"/>
      <c r="ABE49" s="19"/>
      <c r="ABF49" s="19"/>
      <c r="ABG49" s="19"/>
      <c r="ABH49" s="19"/>
      <c r="ABI49" s="19"/>
      <c r="ABJ49" s="19"/>
      <c r="ABK49" s="19"/>
      <c r="ABL49" s="19"/>
      <c r="ABM49" s="19"/>
      <c r="ABN49" s="19"/>
      <c r="ABO49" s="19"/>
      <c r="ABP49" s="19"/>
      <c r="ABQ49" s="19"/>
      <c r="ABR49" s="19"/>
      <c r="ABS49" s="19"/>
      <c r="ABT49" s="19"/>
      <c r="ABU49" s="19"/>
      <c r="ABV49" s="19"/>
      <c r="ABW49" s="19"/>
      <c r="ABX49" s="19"/>
      <c r="ABY49" s="19"/>
      <c r="ABZ49" s="19"/>
      <c r="ACA49" s="19"/>
      <c r="ACB49" s="19"/>
      <c r="ACC49" s="19"/>
      <c r="ACD49" s="19"/>
      <c r="ACE49" s="19"/>
      <c r="ACF49" s="19"/>
      <c r="ACG49" s="19"/>
      <c r="ACH49" s="19"/>
      <c r="ACI49" s="19"/>
      <c r="ACJ49" s="19"/>
      <c r="ACK49" s="19"/>
      <c r="ACL49" s="19"/>
      <c r="ACM49" s="19"/>
      <c r="ACN49" s="19"/>
      <c r="ACO49" s="19"/>
      <c r="ACP49" s="19"/>
      <c r="ACQ49" s="19"/>
      <c r="ACR49" s="19"/>
      <c r="ACS49" s="19"/>
      <c r="ACT49" s="19"/>
      <c r="ACU49" s="19"/>
      <c r="ACV49" s="19"/>
      <c r="ACW49" s="19"/>
      <c r="ACX49" s="19"/>
      <c r="ACY49" s="19"/>
      <c r="ACZ49" s="19"/>
      <c r="ADA49" s="19"/>
      <c r="ADB49" s="19"/>
      <c r="ADC49" s="19"/>
      <c r="ADD49" s="19"/>
      <c r="ADE49" s="19"/>
      <c r="ADF49" s="19"/>
      <c r="ADG49" s="19"/>
      <c r="ADH49" s="19"/>
      <c r="ADI49" s="19"/>
      <c r="ADJ49" s="19"/>
      <c r="ADK49" s="19"/>
      <c r="ADL49" s="19"/>
      <c r="ADM49" s="19"/>
      <c r="ADN49" s="19"/>
      <c r="ADO49" s="19"/>
      <c r="ADP49" s="19"/>
      <c r="ADQ49" s="19"/>
      <c r="ADR49" s="19"/>
      <c r="ADS49" s="19"/>
      <c r="ADT49" s="19"/>
      <c r="ADU49" s="19"/>
      <c r="ADV49" s="19"/>
      <c r="ADW49" s="19"/>
      <c r="ADX49" s="19"/>
      <c r="ADY49" s="19"/>
      <c r="ADZ49" s="19"/>
      <c r="AEA49" s="19"/>
      <c r="AEB49" s="19"/>
      <c r="AEC49" s="19"/>
      <c r="AED49" s="19"/>
      <c r="AEE49" s="19"/>
      <c r="AEF49" s="19"/>
      <c r="AEG49" s="19"/>
      <c r="AEH49" s="19"/>
      <c r="AEI49" s="19"/>
      <c r="AEJ49" s="19"/>
      <c r="AEK49" s="19"/>
      <c r="AEL49" s="19"/>
      <c r="AEM49" s="19"/>
      <c r="AEN49" s="19"/>
      <c r="AEO49" s="19"/>
      <c r="AEP49" s="19"/>
      <c r="AEQ49" s="19"/>
      <c r="AER49" s="19"/>
      <c r="AES49" s="19"/>
      <c r="AET49" s="19"/>
      <c r="AEU49" s="19"/>
      <c r="AEV49" s="19"/>
      <c r="AEW49" s="19"/>
      <c r="AEX49" s="19"/>
      <c r="AEY49" s="19"/>
      <c r="AEZ49" s="19"/>
      <c r="AFA49" s="19"/>
      <c r="AFB49" s="19"/>
      <c r="AFC49" s="19"/>
      <c r="AFD49" s="19"/>
      <c r="AFE49" s="19"/>
      <c r="AFF49" s="19"/>
      <c r="AFG49" s="19"/>
      <c r="AFH49" s="19"/>
      <c r="AFI49" s="19"/>
      <c r="AFJ49" s="19"/>
      <c r="AFK49" s="19"/>
      <c r="AFL49" s="19"/>
      <c r="AFM49" s="19"/>
      <c r="AFN49" s="19"/>
      <c r="AFO49" s="19"/>
      <c r="AFP49" s="19"/>
      <c r="AFQ49" s="19"/>
      <c r="AFR49" s="19"/>
      <c r="AFS49" s="19"/>
      <c r="AFT49" s="19"/>
      <c r="AFU49" s="19"/>
      <c r="AFV49" s="19"/>
      <c r="AFW49" s="19"/>
      <c r="AFX49" s="19"/>
      <c r="AFY49" s="19"/>
      <c r="AFZ49" s="19"/>
      <c r="AGA49" s="19"/>
      <c r="AGB49" s="19"/>
      <c r="AGC49" s="19"/>
      <c r="AGD49" s="19"/>
      <c r="AGE49" s="19"/>
      <c r="AGF49" s="19"/>
      <c r="AGG49" s="19"/>
      <c r="AGH49" s="19"/>
      <c r="AGI49" s="19"/>
      <c r="AGJ49" s="19"/>
      <c r="AGK49" s="19"/>
      <c r="AGL49" s="19"/>
      <c r="AGM49" s="19"/>
      <c r="AGN49" s="19"/>
      <c r="AGO49" s="19"/>
      <c r="AGP49" s="19"/>
      <c r="AGQ49" s="19"/>
      <c r="AGR49" s="19"/>
      <c r="AGS49" s="19"/>
      <c r="AGT49" s="19"/>
      <c r="AGU49" s="19"/>
      <c r="AGV49" s="19"/>
      <c r="AGW49" s="19"/>
      <c r="AGX49" s="19"/>
      <c r="AGY49" s="19"/>
      <c r="AGZ49" s="19"/>
      <c r="AHA49" s="19"/>
      <c r="AHB49" s="19"/>
      <c r="AHC49" s="19"/>
      <c r="AHD49" s="19"/>
      <c r="AHE49" s="19"/>
      <c r="AHF49" s="19"/>
      <c r="AHG49" s="19"/>
      <c r="AHH49" s="19"/>
      <c r="AHI49" s="19"/>
      <c r="AHJ49" s="19"/>
      <c r="AHK49" s="19"/>
      <c r="AHL49" s="19"/>
      <c r="AHM49" s="19"/>
      <c r="AHN49" s="19"/>
      <c r="AHO49" s="19"/>
      <c r="AHP49" s="19"/>
      <c r="AHQ49" s="19"/>
      <c r="AHR49" s="19"/>
      <c r="AHS49" s="19"/>
      <c r="AHT49" s="19"/>
      <c r="AHU49" s="19"/>
      <c r="AHV49" s="19"/>
      <c r="AHW49" s="19"/>
      <c r="AHX49" s="19"/>
      <c r="AHY49" s="19"/>
      <c r="AHZ49" s="19"/>
      <c r="AIA49" s="19"/>
      <c r="AIB49" s="19"/>
      <c r="AIC49" s="19"/>
      <c r="AID49" s="19"/>
      <c r="AIE49" s="19"/>
      <c r="AIF49" s="19"/>
      <c r="AIG49" s="19"/>
      <c r="AIH49" s="19"/>
      <c r="AII49" s="19"/>
      <c r="AIJ49" s="19"/>
      <c r="AIK49" s="19"/>
      <c r="AIL49" s="19"/>
      <c r="AIM49" s="19"/>
      <c r="AIN49" s="19"/>
      <c r="AIO49" s="19"/>
      <c r="AIP49" s="19"/>
      <c r="AIQ49" s="19"/>
      <c r="AIR49" s="19"/>
      <c r="AIS49" s="19"/>
      <c r="AIT49" s="19"/>
      <c r="AIU49" s="19"/>
      <c r="AIV49" s="19"/>
      <c r="AIW49" s="19"/>
      <c r="AIX49" s="19"/>
      <c r="AIY49" s="19"/>
      <c r="AIZ49" s="19"/>
      <c r="AJA49" s="19"/>
      <c r="AJB49" s="19"/>
      <c r="AJC49" s="19"/>
      <c r="AJD49" s="19"/>
      <c r="AJE49" s="19"/>
      <c r="AJF49" s="19"/>
      <c r="AJG49" s="19"/>
      <c r="AJH49" s="19"/>
      <c r="AJI49" s="19"/>
      <c r="AJJ49" s="19"/>
      <c r="AJK49" s="19"/>
      <c r="AJL49" s="19"/>
      <c r="AJM49" s="19"/>
      <c r="AJN49" s="19"/>
      <c r="AJO49" s="19"/>
      <c r="AJP49" s="19"/>
      <c r="AJQ49" s="19"/>
      <c r="AJR49" s="19"/>
      <c r="AJS49" s="19"/>
      <c r="AJT49" s="19"/>
      <c r="AJU49" s="19"/>
      <c r="AJV49" s="19"/>
      <c r="AJW49" s="19"/>
      <c r="AJX49" s="19"/>
      <c r="AJY49" s="19"/>
      <c r="AJZ49" s="19"/>
      <c r="AKA49" s="19"/>
      <c r="AKB49" s="19"/>
      <c r="AKC49" s="19"/>
      <c r="AKD49" s="19"/>
      <c r="AKE49" s="19"/>
      <c r="AKF49" s="19"/>
      <c r="AKG49" s="19"/>
      <c r="AKH49" s="19"/>
      <c r="AKI49" s="19"/>
      <c r="AKJ49" s="19"/>
      <c r="AKK49" s="19"/>
      <c r="AKL49" s="19"/>
      <c r="AKM49" s="19"/>
      <c r="AKN49" s="19"/>
      <c r="AKO49" s="19"/>
      <c r="AKP49" s="19"/>
      <c r="AKQ49" s="19"/>
      <c r="AKR49" s="19"/>
      <c r="AKS49" s="19"/>
      <c r="AKT49" s="19"/>
      <c r="AKU49" s="19"/>
      <c r="AKV49" s="19"/>
      <c r="AKW49" s="19"/>
      <c r="AKX49" s="19"/>
      <c r="AKY49" s="19"/>
      <c r="AKZ49" s="19"/>
      <c r="ALA49" s="19"/>
      <c r="ALB49" s="19"/>
      <c r="ALC49" s="19"/>
      <c r="ALD49" s="19"/>
      <c r="ALE49" s="19"/>
      <c r="ALF49" s="19"/>
      <c r="ALG49" s="19"/>
      <c r="ALH49" s="19"/>
      <c r="ALI49" s="19"/>
      <c r="ALJ49" s="19"/>
      <c r="ALK49" s="19"/>
      <c r="ALL49" s="19"/>
      <c r="ALM49" s="19"/>
      <c r="ALN49" s="19"/>
      <c r="ALO49" s="19"/>
      <c r="ALP49" s="19"/>
      <c r="ALQ49" s="19"/>
      <c r="ALR49" s="19"/>
      <c r="ALS49" s="19"/>
      <c r="ALT49" s="19"/>
      <c r="ALU49" s="19"/>
      <c r="ALV49" s="19"/>
      <c r="ALW49" s="19"/>
      <c r="ALX49" s="19"/>
      <c r="ALY49" s="19"/>
      <c r="ALZ49" s="19"/>
      <c r="AMA49" s="19"/>
    </row>
    <row r="50" spans="1:1015">
      <c r="A50" s="37">
        <f>+A49+1</f>
        <v>46</v>
      </c>
      <c r="B50" s="38">
        <v>175600</v>
      </c>
      <c r="C50" s="41">
        <f t="shared" si="4"/>
        <v>2724</v>
      </c>
      <c r="D50" s="39">
        <f t="shared" si="7"/>
        <v>5448</v>
      </c>
      <c r="E50" s="39">
        <f t="shared" si="1"/>
        <v>8172</v>
      </c>
      <c r="F50" s="40">
        <f t="shared" si="2"/>
        <v>10896</v>
      </c>
      <c r="G50" s="72">
        <f t="shared" si="5"/>
        <v>8606</v>
      </c>
      <c r="H50" s="73">
        <f t="shared" si="6"/>
        <v>1434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  <c r="OA50" s="19"/>
      <c r="OB50" s="19"/>
      <c r="OC50" s="19"/>
      <c r="OD50" s="19"/>
      <c r="OE50" s="19"/>
      <c r="OF50" s="19"/>
      <c r="OG50" s="19"/>
      <c r="OH50" s="19"/>
      <c r="OI50" s="19"/>
      <c r="OJ50" s="19"/>
      <c r="OK50" s="19"/>
      <c r="OL50" s="19"/>
      <c r="OM50" s="19"/>
      <c r="ON50" s="19"/>
      <c r="OO50" s="19"/>
      <c r="OP50" s="19"/>
      <c r="OQ50" s="19"/>
      <c r="OR50" s="19"/>
      <c r="OS50" s="19"/>
      <c r="OT50" s="19"/>
      <c r="OU50" s="19"/>
      <c r="OV50" s="19"/>
      <c r="OW50" s="19"/>
      <c r="OX50" s="19"/>
      <c r="OY50" s="19"/>
      <c r="OZ50" s="19"/>
      <c r="PA50" s="19"/>
      <c r="PB50" s="19"/>
      <c r="PC50" s="19"/>
      <c r="PD50" s="19"/>
      <c r="PE50" s="19"/>
      <c r="PF50" s="19"/>
      <c r="PG50" s="19"/>
      <c r="PH50" s="19"/>
      <c r="PI50" s="19"/>
      <c r="PJ50" s="19"/>
      <c r="PK50" s="19"/>
      <c r="PL50" s="19"/>
      <c r="PM50" s="19"/>
      <c r="PN50" s="19"/>
      <c r="PO50" s="19"/>
      <c r="PP50" s="19"/>
      <c r="PQ50" s="19"/>
      <c r="PR50" s="19"/>
      <c r="PS50" s="19"/>
      <c r="PT50" s="19"/>
      <c r="PU50" s="19"/>
      <c r="PV50" s="19"/>
      <c r="PW50" s="19"/>
      <c r="PX50" s="19"/>
      <c r="PY50" s="19"/>
      <c r="PZ50" s="19"/>
      <c r="QA50" s="19"/>
      <c r="QB50" s="19"/>
      <c r="QC50" s="19"/>
      <c r="QD50" s="19"/>
      <c r="QE50" s="19"/>
      <c r="QF50" s="19"/>
      <c r="QG50" s="19"/>
      <c r="QH50" s="19"/>
      <c r="QI50" s="19"/>
      <c r="QJ50" s="19"/>
      <c r="QK50" s="19"/>
      <c r="QL50" s="19"/>
      <c r="QM50" s="19"/>
      <c r="QN50" s="19"/>
      <c r="QO50" s="19"/>
      <c r="QP50" s="19"/>
      <c r="QQ50" s="19"/>
      <c r="QR50" s="19"/>
      <c r="QS50" s="19"/>
      <c r="QT50" s="19"/>
      <c r="QU50" s="19"/>
      <c r="QV50" s="19"/>
      <c r="QW50" s="19"/>
      <c r="QX50" s="19"/>
      <c r="QY50" s="19"/>
      <c r="QZ50" s="19"/>
      <c r="RA50" s="19"/>
      <c r="RB50" s="19"/>
      <c r="RC50" s="19"/>
      <c r="RD50" s="19"/>
      <c r="RE50" s="19"/>
      <c r="RF50" s="19"/>
      <c r="RG50" s="19"/>
      <c r="RH50" s="19"/>
      <c r="RI50" s="19"/>
      <c r="RJ50" s="19"/>
      <c r="RK50" s="19"/>
      <c r="RL50" s="19"/>
      <c r="RM50" s="19"/>
      <c r="RN50" s="19"/>
      <c r="RO50" s="19"/>
      <c r="RP50" s="19"/>
      <c r="RQ50" s="19"/>
      <c r="RR50" s="19"/>
      <c r="RS50" s="19"/>
      <c r="RT50" s="19"/>
      <c r="RU50" s="19"/>
      <c r="RV50" s="19"/>
      <c r="RW50" s="19"/>
      <c r="RX50" s="19"/>
      <c r="RY50" s="19"/>
      <c r="RZ50" s="19"/>
      <c r="SA50" s="19"/>
      <c r="SB50" s="19"/>
      <c r="SC50" s="19"/>
      <c r="SD50" s="19"/>
      <c r="SE50" s="19"/>
      <c r="SF50" s="19"/>
      <c r="SG50" s="19"/>
      <c r="SH50" s="19"/>
      <c r="SI50" s="19"/>
      <c r="SJ50" s="19"/>
      <c r="SK50" s="19"/>
      <c r="SL50" s="19"/>
      <c r="SM50" s="19"/>
      <c r="SN50" s="19"/>
      <c r="SO50" s="19"/>
      <c r="SP50" s="19"/>
      <c r="SQ50" s="19"/>
      <c r="SR50" s="19"/>
      <c r="SS50" s="19"/>
      <c r="ST50" s="19"/>
      <c r="SU50" s="19"/>
      <c r="SV50" s="19"/>
      <c r="SW50" s="19"/>
      <c r="SX50" s="19"/>
      <c r="SY50" s="19"/>
      <c r="SZ50" s="19"/>
      <c r="TA50" s="19"/>
      <c r="TB50" s="19"/>
      <c r="TC50" s="19"/>
      <c r="TD50" s="19"/>
      <c r="TE50" s="19"/>
      <c r="TF50" s="19"/>
      <c r="TG50" s="19"/>
      <c r="TH50" s="19"/>
      <c r="TI50" s="19"/>
      <c r="TJ50" s="19"/>
      <c r="TK50" s="19"/>
      <c r="TL50" s="19"/>
      <c r="TM50" s="19"/>
      <c r="TN50" s="19"/>
      <c r="TO50" s="19"/>
      <c r="TP50" s="19"/>
      <c r="TQ50" s="19"/>
      <c r="TR50" s="19"/>
      <c r="TS50" s="19"/>
      <c r="TT50" s="19"/>
      <c r="TU50" s="19"/>
      <c r="TV50" s="19"/>
      <c r="TW50" s="19"/>
      <c r="TX50" s="19"/>
      <c r="TY50" s="19"/>
      <c r="TZ50" s="19"/>
      <c r="UA50" s="19"/>
      <c r="UB50" s="19"/>
      <c r="UC50" s="19"/>
      <c r="UD50" s="19"/>
      <c r="UE50" s="19"/>
      <c r="UF50" s="19"/>
      <c r="UG50" s="19"/>
      <c r="UH50" s="19"/>
      <c r="UI50" s="19"/>
      <c r="UJ50" s="19"/>
      <c r="UK50" s="19"/>
      <c r="UL50" s="19"/>
      <c r="UM50" s="19"/>
      <c r="UN50" s="19"/>
      <c r="UO50" s="19"/>
      <c r="UP50" s="19"/>
      <c r="UQ50" s="19"/>
      <c r="UR50" s="19"/>
      <c r="US50" s="19"/>
      <c r="UT50" s="19"/>
      <c r="UU50" s="19"/>
      <c r="UV50" s="19"/>
      <c r="UW50" s="19"/>
      <c r="UX50" s="19"/>
      <c r="UY50" s="19"/>
      <c r="UZ50" s="19"/>
      <c r="VA50" s="19"/>
      <c r="VB50" s="19"/>
      <c r="VC50" s="19"/>
      <c r="VD50" s="19"/>
      <c r="VE50" s="19"/>
      <c r="VF50" s="19"/>
      <c r="VG50" s="19"/>
      <c r="VH50" s="19"/>
      <c r="VI50" s="19"/>
      <c r="VJ50" s="19"/>
      <c r="VK50" s="19"/>
      <c r="VL50" s="19"/>
      <c r="VM50" s="19"/>
      <c r="VN50" s="19"/>
      <c r="VO50" s="19"/>
      <c r="VP50" s="19"/>
      <c r="VQ50" s="19"/>
      <c r="VR50" s="19"/>
      <c r="VS50" s="19"/>
      <c r="VT50" s="19"/>
      <c r="VU50" s="19"/>
      <c r="VV50" s="19"/>
      <c r="VW50" s="19"/>
      <c r="VX50" s="19"/>
      <c r="VY50" s="19"/>
      <c r="VZ50" s="19"/>
      <c r="WA50" s="19"/>
      <c r="WB50" s="19"/>
      <c r="WC50" s="19"/>
      <c r="WD50" s="19"/>
      <c r="WE50" s="19"/>
      <c r="WF50" s="19"/>
      <c r="WG50" s="19"/>
      <c r="WH50" s="19"/>
      <c r="WI50" s="19"/>
      <c r="WJ50" s="19"/>
      <c r="WK50" s="19"/>
      <c r="WL50" s="19"/>
      <c r="WM50" s="19"/>
      <c r="WN50" s="19"/>
      <c r="WO50" s="19"/>
      <c r="WP50" s="19"/>
      <c r="WQ50" s="19"/>
      <c r="WR50" s="19"/>
      <c r="WS50" s="19"/>
      <c r="WT50" s="19"/>
      <c r="WU50" s="19"/>
      <c r="WV50" s="19"/>
      <c r="WW50" s="19"/>
      <c r="WX50" s="19"/>
      <c r="WY50" s="19"/>
      <c r="WZ50" s="19"/>
      <c r="XA50" s="19"/>
      <c r="XB50" s="19"/>
      <c r="XC50" s="19"/>
      <c r="XD50" s="19"/>
      <c r="XE50" s="19"/>
      <c r="XF50" s="19"/>
      <c r="XG50" s="19"/>
      <c r="XH50" s="19"/>
      <c r="XI50" s="19"/>
      <c r="XJ50" s="19"/>
      <c r="XK50" s="19"/>
      <c r="XL50" s="19"/>
      <c r="XM50" s="19"/>
      <c r="XN50" s="19"/>
      <c r="XO50" s="19"/>
      <c r="XP50" s="19"/>
      <c r="XQ50" s="19"/>
      <c r="XR50" s="19"/>
      <c r="XS50" s="19"/>
      <c r="XT50" s="19"/>
      <c r="XU50" s="19"/>
      <c r="XV50" s="19"/>
      <c r="XW50" s="19"/>
      <c r="XX50" s="19"/>
      <c r="XY50" s="19"/>
      <c r="XZ50" s="19"/>
      <c r="YA50" s="19"/>
      <c r="YB50" s="19"/>
      <c r="YC50" s="19"/>
      <c r="YD50" s="19"/>
      <c r="YE50" s="19"/>
      <c r="YF50" s="19"/>
      <c r="YG50" s="19"/>
      <c r="YH50" s="19"/>
      <c r="YI50" s="19"/>
      <c r="YJ50" s="19"/>
      <c r="YK50" s="19"/>
      <c r="YL50" s="19"/>
      <c r="YM50" s="19"/>
      <c r="YN50" s="19"/>
      <c r="YO50" s="19"/>
      <c r="YP50" s="19"/>
      <c r="YQ50" s="19"/>
      <c r="YR50" s="19"/>
      <c r="YS50" s="19"/>
      <c r="YT50" s="19"/>
      <c r="YU50" s="19"/>
      <c r="YV50" s="19"/>
      <c r="YW50" s="19"/>
      <c r="YX50" s="19"/>
      <c r="YY50" s="19"/>
      <c r="YZ50" s="19"/>
      <c r="ZA50" s="19"/>
      <c r="ZB50" s="19"/>
      <c r="ZC50" s="19"/>
      <c r="ZD50" s="19"/>
      <c r="ZE50" s="19"/>
      <c r="ZF50" s="19"/>
      <c r="ZG50" s="19"/>
      <c r="ZH50" s="19"/>
      <c r="ZI50" s="19"/>
      <c r="ZJ50" s="19"/>
      <c r="ZK50" s="19"/>
      <c r="ZL50" s="19"/>
      <c r="ZM50" s="19"/>
      <c r="ZN50" s="19"/>
      <c r="ZO50" s="19"/>
      <c r="ZP50" s="19"/>
      <c r="ZQ50" s="19"/>
      <c r="ZR50" s="19"/>
      <c r="ZS50" s="19"/>
      <c r="ZT50" s="19"/>
      <c r="ZU50" s="19"/>
      <c r="ZV50" s="19"/>
      <c r="ZW50" s="19"/>
      <c r="ZX50" s="19"/>
      <c r="ZY50" s="19"/>
      <c r="ZZ50" s="19"/>
      <c r="AAA50" s="19"/>
      <c r="AAB50" s="19"/>
      <c r="AAC50" s="19"/>
      <c r="AAD50" s="19"/>
      <c r="AAE50" s="19"/>
      <c r="AAF50" s="19"/>
      <c r="AAG50" s="19"/>
      <c r="AAH50" s="19"/>
      <c r="AAI50" s="19"/>
      <c r="AAJ50" s="19"/>
      <c r="AAK50" s="19"/>
      <c r="AAL50" s="19"/>
      <c r="AAM50" s="19"/>
      <c r="AAN50" s="19"/>
      <c r="AAO50" s="19"/>
      <c r="AAP50" s="19"/>
      <c r="AAQ50" s="19"/>
      <c r="AAR50" s="19"/>
      <c r="AAS50" s="19"/>
      <c r="AAT50" s="19"/>
      <c r="AAU50" s="19"/>
      <c r="AAV50" s="19"/>
      <c r="AAW50" s="19"/>
      <c r="AAX50" s="19"/>
      <c r="AAY50" s="19"/>
      <c r="AAZ50" s="19"/>
      <c r="ABA50" s="19"/>
      <c r="ABB50" s="19"/>
      <c r="ABC50" s="19"/>
      <c r="ABD50" s="19"/>
      <c r="ABE50" s="19"/>
      <c r="ABF50" s="19"/>
      <c r="ABG50" s="19"/>
      <c r="ABH50" s="19"/>
      <c r="ABI50" s="19"/>
      <c r="ABJ50" s="19"/>
      <c r="ABK50" s="19"/>
      <c r="ABL50" s="19"/>
      <c r="ABM50" s="19"/>
      <c r="ABN50" s="19"/>
      <c r="ABO50" s="19"/>
      <c r="ABP50" s="19"/>
      <c r="ABQ50" s="19"/>
      <c r="ABR50" s="19"/>
      <c r="ABS50" s="19"/>
      <c r="ABT50" s="19"/>
      <c r="ABU50" s="19"/>
      <c r="ABV50" s="19"/>
      <c r="ABW50" s="19"/>
      <c r="ABX50" s="19"/>
      <c r="ABY50" s="19"/>
      <c r="ABZ50" s="19"/>
      <c r="ACA50" s="19"/>
      <c r="ACB50" s="19"/>
      <c r="ACC50" s="19"/>
      <c r="ACD50" s="19"/>
      <c r="ACE50" s="19"/>
      <c r="ACF50" s="19"/>
      <c r="ACG50" s="19"/>
      <c r="ACH50" s="19"/>
      <c r="ACI50" s="19"/>
      <c r="ACJ50" s="19"/>
      <c r="ACK50" s="19"/>
      <c r="ACL50" s="19"/>
      <c r="ACM50" s="19"/>
      <c r="ACN50" s="19"/>
      <c r="ACO50" s="19"/>
      <c r="ACP50" s="19"/>
      <c r="ACQ50" s="19"/>
      <c r="ACR50" s="19"/>
      <c r="ACS50" s="19"/>
      <c r="ACT50" s="19"/>
      <c r="ACU50" s="19"/>
      <c r="ACV50" s="19"/>
      <c r="ACW50" s="19"/>
      <c r="ACX50" s="19"/>
      <c r="ACY50" s="19"/>
      <c r="ACZ50" s="19"/>
      <c r="ADA50" s="19"/>
      <c r="ADB50" s="19"/>
      <c r="ADC50" s="19"/>
      <c r="ADD50" s="19"/>
      <c r="ADE50" s="19"/>
      <c r="ADF50" s="19"/>
      <c r="ADG50" s="19"/>
      <c r="ADH50" s="19"/>
      <c r="ADI50" s="19"/>
      <c r="ADJ50" s="19"/>
      <c r="ADK50" s="19"/>
      <c r="ADL50" s="19"/>
      <c r="ADM50" s="19"/>
      <c r="ADN50" s="19"/>
      <c r="ADO50" s="19"/>
      <c r="ADP50" s="19"/>
      <c r="ADQ50" s="19"/>
      <c r="ADR50" s="19"/>
      <c r="ADS50" s="19"/>
      <c r="ADT50" s="19"/>
      <c r="ADU50" s="19"/>
      <c r="ADV50" s="19"/>
      <c r="ADW50" s="19"/>
      <c r="ADX50" s="19"/>
      <c r="ADY50" s="19"/>
      <c r="ADZ50" s="19"/>
      <c r="AEA50" s="19"/>
      <c r="AEB50" s="19"/>
      <c r="AEC50" s="19"/>
      <c r="AED50" s="19"/>
      <c r="AEE50" s="19"/>
      <c r="AEF50" s="19"/>
      <c r="AEG50" s="19"/>
      <c r="AEH50" s="19"/>
      <c r="AEI50" s="19"/>
      <c r="AEJ50" s="19"/>
      <c r="AEK50" s="19"/>
      <c r="AEL50" s="19"/>
      <c r="AEM50" s="19"/>
      <c r="AEN50" s="19"/>
      <c r="AEO50" s="19"/>
      <c r="AEP50" s="19"/>
      <c r="AEQ50" s="19"/>
      <c r="AER50" s="19"/>
      <c r="AES50" s="19"/>
      <c r="AET50" s="19"/>
      <c r="AEU50" s="19"/>
      <c r="AEV50" s="19"/>
      <c r="AEW50" s="19"/>
      <c r="AEX50" s="19"/>
      <c r="AEY50" s="19"/>
      <c r="AEZ50" s="19"/>
      <c r="AFA50" s="19"/>
      <c r="AFB50" s="19"/>
      <c r="AFC50" s="19"/>
      <c r="AFD50" s="19"/>
      <c r="AFE50" s="19"/>
      <c r="AFF50" s="19"/>
      <c r="AFG50" s="19"/>
      <c r="AFH50" s="19"/>
      <c r="AFI50" s="19"/>
      <c r="AFJ50" s="19"/>
      <c r="AFK50" s="19"/>
      <c r="AFL50" s="19"/>
      <c r="AFM50" s="19"/>
      <c r="AFN50" s="19"/>
      <c r="AFO50" s="19"/>
      <c r="AFP50" s="19"/>
      <c r="AFQ50" s="19"/>
      <c r="AFR50" s="19"/>
      <c r="AFS50" s="19"/>
      <c r="AFT50" s="19"/>
      <c r="AFU50" s="19"/>
      <c r="AFV50" s="19"/>
      <c r="AFW50" s="19"/>
      <c r="AFX50" s="19"/>
      <c r="AFY50" s="19"/>
      <c r="AFZ50" s="19"/>
      <c r="AGA50" s="19"/>
      <c r="AGB50" s="19"/>
      <c r="AGC50" s="19"/>
      <c r="AGD50" s="19"/>
      <c r="AGE50" s="19"/>
      <c r="AGF50" s="19"/>
      <c r="AGG50" s="19"/>
      <c r="AGH50" s="19"/>
      <c r="AGI50" s="19"/>
      <c r="AGJ50" s="19"/>
      <c r="AGK50" s="19"/>
      <c r="AGL50" s="19"/>
      <c r="AGM50" s="19"/>
      <c r="AGN50" s="19"/>
      <c r="AGO50" s="19"/>
      <c r="AGP50" s="19"/>
      <c r="AGQ50" s="19"/>
      <c r="AGR50" s="19"/>
      <c r="AGS50" s="19"/>
      <c r="AGT50" s="19"/>
      <c r="AGU50" s="19"/>
      <c r="AGV50" s="19"/>
      <c r="AGW50" s="19"/>
      <c r="AGX50" s="19"/>
      <c r="AGY50" s="19"/>
      <c r="AGZ50" s="19"/>
      <c r="AHA50" s="19"/>
      <c r="AHB50" s="19"/>
      <c r="AHC50" s="19"/>
      <c r="AHD50" s="19"/>
      <c r="AHE50" s="19"/>
      <c r="AHF50" s="19"/>
      <c r="AHG50" s="19"/>
      <c r="AHH50" s="19"/>
      <c r="AHI50" s="19"/>
      <c r="AHJ50" s="19"/>
      <c r="AHK50" s="19"/>
      <c r="AHL50" s="19"/>
      <c r="AHM50" s="19"/>
      <c r="AHN50" s="19"/>
      <c r="AHO50" s="19"/>
      <c r="AHP50" s="19"/>
      <c r="AHQ50" s="19"/>
      <c r="AHR50" s="19"/>
      <c r="AHS50" s="19"/>
      <c r="AHT50" s="19"/>
      <c r="AHU50" s="19"/>
      <c r="AHV50" s="19"/>
      <c r="AHW50" s="19"/>
      <c r="AHX50" s="19"/>
      <c r="AHY50" s="19"/>
      <c r="AHZ50" s="19"/>
      <c r="AIA50" s="19"/>
      <c r="AIB50" s="19"/>
      <c r="AIC50" s="19"/>
      <c r="AID50" s="19"/>
      <c r="AIE50" s="19"/>
      <c r="AIF50" s="19"/>
      <c r="AIG50" s="19"/>
      <c r="AIH50" s="19"/>
      <c r="AII50" s="19"/>
      <c r="AIJ50" s="19"/>
      <c r="AIK50" s="19"/>
      <c r="AIL50" s="19"/>
      <c r="AIM50" s="19"/>
      <c r="AIN50" s="19"/>
      <c r="AIO50" s="19"/>
      <c r="AIP50" s="19"/>
      <c r="AIQ50" s="19"/>
      <c r="AIR50" s="19"/>
      <c r="AIS50" s="19"/>
      <c r="AIT50" s="19"/>
      <c r="AIU50" s="19"/>
      <c r="AIV50" s="19"/>
      <c r="AIW50" s="19"/>
      <c r="AIX50" s="19"/>
      <c r="AIY50" s="19"/>
      <c r="AIZ50" s="19"/>
      <c r="AJA50" s="19"/>
      <c r="AJB50" s="19"/>
      <c r="AJC50" s="19"/>
      <c r="AJD50" s="19"/>
      <c r="AJE50" s="19"/>
      <c r="AJF50" s="19"/>
      <c r="AJG50" s="19"/>
      <c r="AJH50" s="19"/>
      <c r="AJI50" s="19"/>
      <c r="AJJ50" s="19"/>
      <c r="AJK50" s="19"/>
      <c r="AJL50" s="19"/>
      <c r="AJM50" s="19"/>
      <c r="AJN50" s="19"/>
      <c r="AJO50" s="19"/>
      <c r="AJP50" s="19"/>
      <c r="AJQ50" s="19"/>
      <c r="AJR50" s="19"/>
      <c r="AJS50" s="19"/>
      <c r="AJT50" s="19"/>
      <c r="AJU50" s="19"/>
      <c r="AJV50" s="19"/>
      <c r="AJW50" s="19"/>
      <c r="AJX50" s="19"/>
      <c r="AJY50" s="19"/>
      <c r="AJZ50" s="19"/>
      <c r="AKA50" s="19"/>
      <c r="AKB50" s="19"/>
      <c r="AKC50" s="19"/>
      <c r="AKD50" s="19"/>
      <c r="AKE50" s="19"/>
      <c r="AKF50" s="19"/>
      <c r="AKG50" s="19"/>
      <c r="AKH50" s="19"/>
      <c r="AKI50" s="19"/>
      <c r="AKJ50" s="19"/>
      <c r="AKK50" s="19"/>
      <c r="AKL50" s="19"/>
      <c r="AKM50" s="19"/>
      <c r="AKN50" s="19"/>
      <c r="AKO50" s="19"/>
      <c r="AKP50" s="19"/>
      <c r="AKQ50" s="19"/>
      <c r="AKR50" s="19"/>
      <c r="AKS50" s="19"/>
      <c r="AKT50" s="19"/>
      <c r="AKU50" s="19"/>
      <c r="AKV50" s="19"/>
      <c r="AKW50" s="19"/>
      <c r="AKX50" s="19"/>
      <c r="AKY50" s="19"/>
      <c r="AKZ50" s="19"/>
      <c r="ALA50" s="19"/>
      <c r="ALB50" s="19"/>
      <c r="ALC50" s="19"/>
      <c r="ALD50" s="19"/>
      <c r="ALE50" s="19"/>
      <c r="ALF50" s="19"/>
      <c r="ALG50" s="19"/>
      <c r="ALH50" s="19"/>
      <c r="ALI50" s="19"/>
      <c r="ALJ50" s="19"/>
      <c r="ALK50" s="19"/>
      <c r="ALL50" s="19"/>
      <c r="ALM50" s="19"/>
      <c r="ALN50" s="19"/>
      <c r="ALO50" s="19"/>
      <c r="ALP50" s="19"/>
      <c r="ALQ50" s="19"/>
      <c r="ALR50" s="19"/>
      <c r="ALS50" s="19"/>
      <c r="ALT50" s="19"/>
      <c r="ALU50" s="19"/>
      <c r="ALV50" s="19"/>
      <c r="ALW50" s="19"/>
      <c r="ALX50" s="19"/>
      <c r="ALY50" s="19"/>
      <c r="ALZ50" s="19"/>
      <c r="AMA50" s="19"/>
    </row>
    <row r="51" spans="1:1015" ht="17.25" thickBot="1">
      <c r="A51" s="50">
        <f t="shared" si="3"/>
        <v>47</v>
      </c>
      <c r="B51" s="51">
        <v>182000</v>
      </c>
      <c r="C51" s="52">
        <f t="shared" si="4"/>
        <v>2823</v>
      </c>
      <c r="D51" s="53">
        <f t="shared" si="7"/>
        <v>5646</v>
      </c>
      <c r="E51" s="53">
        <f t="shared" si="1"/>
        <v>8469</v>
      </c>
      <c r="F51" s="54">
        <f t="shared" si="2"/>
        <v>11292</v>
      </c>
      <c r="G51" s="78">
        <f t="shared" si="5"/>
        <v>8920</v>
      </c>
      <c r="H51" s="79">
        <f t="shared" si="6"/>
        <v>1487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  <c r="UD51" s="19"/>
      <c r="UE51" s="19"/>
      <c r="UF51" s="19"/>
      <c r="UG51" s="19"/>
      <c r="UH51" s="19"/>
      <c r="UI51" s="19"/>
      <c r="UJ51" s="19"/>
      <c r="UK51" s="19"/>
      <c r="UL51" s="19"/>
      <c r="UM51" s="19"/>
      <c r="UN51" s="19"/>
      <c r="UO51" s="19"/>
      <c r="UP51" s="19"/>
      <c r="UQ51" s="19"/>
      <c r="UR51" s="19"/>
      <c r="US51" s="19"/>
      <c r="UT51" s="19"/>
      <c r="UU51" s="19"/>
      <c r="UV51" s="19"/>
      <c r="UW51" s="19"/>
      <c r="UX51" s="19"/>
      <c r="UY51" s="19"/>
      <c r="UZ51" s="19"/>
      <c r="VA51" s="19"/>
      <c r="VB51" s="19"/>
      <c r="VC51" s="19"/>
      <c r="VD51" s="19"/>
      <c r="VE51" s="19"/>
      <c r="VF51" s="19"/>
      <c r="VG51" s="19"/>
      <c r="VH51" s="19"/>
      <c r="VI51" s="19"/>
      <c r="VJ51" s="19"/>
      <c r="VK51" s="19"/>
      <c r="VL51" s="19"/>
      <c r="VM51" s="19"/>
      <c r="VN51" s="19"/>
      <c r="VO51" s="19"/>
      <c r="VP51" s="19"/>
      <c r="VQ51" s="19"/>
      <c r="VR51" s="19"/>
      <c r="VS51" s="19"/>
      <c r="VT51" s="19"/>
      <c r="VU51" s="19"/>
      <c r="VV51" s="19"/>
      <c r="VW51" s="19"/>
      <c r="VX51" s="19"/>
      <c r="VY51" s="19"/>
      <c r="VZ51" s="19"/>
      <c r="WA51" s="19"/>
      <c r="WB51" s="19"/>
      <c r="WC51" s="19"/>
      <c r="WD51" s="19"/>
      <c r="WE51" s="19"/>
      <c r="WF51" s="19"/>
      <c r="WG51" s="19"/>
      <c r="WH51" s="19"/>
      <c r="WI51" s="19"/>
      <c r="WJ51" s="19"/>
      <c r="WK51" s="19"/>
      <c r="WL51" s="19"/>
      <c r="WM51" s="19"/>
      <c r="WN51" s="19"/>
      <c r="WO51" s="19"/>
      <c r="WP51" s="19"/>
      <c r="WQ51" s="19"/>
      <c r="WR51" s="19"/>
      <c r="WS51" s="19"/>
      <c r="WT51" s="19"/>
      <c r="WU51" s="19"/>
      <c r="WV51" s="19"/>
      <c r="WW51" s="19"/>
      <c r="WX51" s="19"/>
      <c r="WY51" s="19"/>
      <c r="WZ51" s="19"/>
      <c r="XA51" s="19"/>
      <c r="XB51" s="19"/>
      <c r="XC51" s="19"/>
      <c r="XD51" s="19"/>
      <c r="XE51" s="19"/>
      <c r="XF51" s="19"/>
      <c r="XG51" s="19"/>
      <c r="XH51" s="19"/>
      <c r="XI51" s="19"/>
      <c r="XJ51" s="19"/>
      <c r="XK51" s="19"/>
      <c r="XL51" s="19"/>
      <c r="XM51" s="19"/>
      <c r="XN51" s="19"/>
      <c r="XO51" s="19"/>
      <c r="XP51" s="19"/>
      <c r="XQ51" s="19"/>
      <c r="XR51" s="19"/>
      <c r="XS51" s="19"/>
      <c r="XT51" s="19"/>
      <c r="XU51" s="19"/>
      <c r="XV51" s="19"/>
      <c r="XW51" s="19"/>
      <c r="XX51" s="19"/>
      <c r="XY51" s="19"/>
      <c r="XZ51" s="19"/>
      <c r="YA51" s="19"/>
      <c r="YB51" s="19"/>
      <c r="YC51" s="19"/>
      <c r="YD51" s="19"/>
      <c r="YE51" s="19"/>
      <c r="YF51" s="19"/>
      <c r="YG51" s="19"/>
      <c r="YH51" s="19"/>
      <c r="YI51" s="19"/>
      <c r="YJ51" s="19"/>
      <c r="YK51" s="19"/>
      <c r="YL51" s="19"/>
      <c r="YM51" s="19"/>
      <c r="YN51" s="19"/>
      <c r="YO51" s="19"/>
      <c r="YP51" s="19"/>
      <c r="YQ51" s="19"/>
      <c r="YR51" s="19"/>
      <c r="YS51" s="19"/>
      <c r="YT51" s="19"/>
      <c r="YU51" s="19"/>
      <c r="YV51" s="19"/>
      <c r="YW51" s="19"/>
      <c r="YX51" s="19"/>
      <c r="YY51" s="19"/>
      <c r="YZ51" s="19"/>
      <c r="ZA51" s="19"/>
      <c r="ZB51" s="19"/>
      <c r="ZC51" s="19"/>
      <c r="ZD51" s="19"/>
      <c r="ZE51" s="19"/>
      <c r="ZF51" s="19"/>
      <c r="ZG51" s="19"/>
      <c r="ZH51" s="19"/>
      <c r="ZI51" s="19"/>
      <c r="ZJ51" s="19"/>
      <c r="ZK51" s="19"/>
      <c r="ZL51" s="19"/>
      <c r="ZM51" s="19"/>
      <c r="ZN51" s="19"/>
      <c r="ZO51" s="19"/>
      <c r="ZP51" s="19"/>
      <c r="ZQ51" s="19"/>
      <c r="ZR51" s="19"/>
      <c r="ZS51" s="19"/>
      <c r="ZT51" s="19"/>
      <c r="ZU51" s="19"/>
      <c r="ZV51" s="19"/>
      <c r="ZW51" s="19"/>
      <c r="ZX51" s="19"/>
      <c r="ZY51" s="19"/>
      <c r="ZZ51" s="19"/>
      <c r="AAA51" s="19"/>
      <c r="AAB51" s="19"/>
      <c r="AAC51" s="19"/>
      <c r="AAD51" s="19"/>
      <c r="AAE51" s="19"/>
      <c r="AAF51" s="19"/>
      <c r="AAG51" s="19"/>
      <c r="AAH51" s="19"/>
      <c r="AAI51" s="19"/>
      <c r="AAJ51" s="19"/>
      <c r="AAK51" s="19"/>
      <c r="AAL51" s="19"/>
      <c r="AAM51" s="19"/>
      <c r="AAN51" s="19"/>
      <c r="AAO51" s="19"/>
      <c r="AAP51" s="19"/>
      <c r="AAQ51" s="19"/>
      <c r="AAR51" s="19"/>
      <c r="AAS51" s="19"/>
      <c r="AAT51" s="19"/>
      <c r="AAU51" s="19"/>
      <c r="AAV51" s="19"/>
      <c r="AAW51" s="19"/>
      <c r="AAX51" s="19"/>
      <c r="AAY51" s="19"/>
      <c r="AAZ51" s="19"/>
      <c r="ABA51" s="19"/>
      <c r="ABB51" s="19"/>
      <c r="ABC51" s="19"/>
      <c r="ABD51" s="19"/>
      <c r="ABE51" s="19"/>
      <c r="ABF51" s="19"/>
      <c r="ABG51" s="19"/>
      <c r="ABH51" s="19"/>
      <c r="ABI51" s="19"/>
      <c r="ABJ51" s="19"/>
      <c r="ABK51" s="19"/>
      <c r="ABL51" s="19"/>
      <c r="ABM51" s="19"/>
      <c r="ABN51" s="19"/>
      <c r="ABO51" s="19"/>
      <c r="ABP51" s="19"/>
      <c r="ABQ51" s="19"/>
      <c r="ABR51" s="19"/>
      <c r="ABS51" s="19"/>
      <c r="ABT51" s="19"/>
      <c r="ABU51" s="19"/>
      <c r="ABV51" s="19"/>
      <c r="ABW51" s="19"/>
      <c r="ABX51" s="19"/>
      <c r="ABY51" s="19"/>
      <c r="ABZ51" s="19"/>
      <c r="ACA51" s="19"/>
      <c r="ACB51" s="19"/>
      <c r="ACC51" s="19"/>
      <c r="ACD51" s="19"/>
      <c r="ACE51" s="19"/>
      <c r="ACF51" s="19"/>
      <c r="ACG51" s="19"/>
      <c r="ACH51" s="19"/>
      <c r="ACI51" s="19"/>
      <c r="ACJ51" s="19"/>
      <c r="ACK51" s="19"/>
      <c r="ACL51" s="19"/>
      <c r="ACM51" s="19"/>
      <c r="ACN51" s="19"/>
      <c r="ACO51" s="19"/>
      <c r="ACP51" s="19"/>
      <c r="ACQ51" s="19"/>
      <c r="ACR51" s="19"/>
      <c r="ACS51" s="19"/>
      <c r="ACT51" s="19"/>
      <c r="ACU51" s="19"/>
      <c r="ACV51" s="19"/>
      <c r="ACW51" s="19"/>
      <c r="ACX51" s="19"/>
      <c r="ACY51" s="19"/>
      <c r="ACZ51" s="19"/>
      <c r="ADA51" s="19"/>
      <c r="ADB51" s="19"/>
      <c r="ADC51" s="19"/>
      <c r="ADD51" s="19"/>
      <c r="ADE51" s="19"/>
      <c r="ADF51" s="19"/>
      <c r="ADG51" s="19"/>
      <c r="ADH51" s="19"/>
      <c r="ADI51" s="19"/>
      <c r="ADJ51" s="19"/>
      <c r="ADK51" s="19"/>
      <c r="ADL51" s="19"/>
      <c r="ADM51" s="19"/>
      <c r="ADN51" s="19"/>
      <c r="ADO51" s="19"/>
      <c r="ADP51" s="19"/>
      <c r="ADQ51" s="19"/>
      <c r="ADR51" s="19"/>
      <c r="ADS51" s="19"/>
      <c r="ADT51" s="19"/>
      <c r="ADU51" s="19"/>
      <c r="ADV51" s="19"/>
      <c r="ADW51" s="19"/>
      <c r="ADX51" s="19"/>
      <c r="ADY51" s="19"/>
      <c r="ADZ51" s="19"/>
      <c r="AEA51" s="19"/>
      <c r="AEB51" s="19"/>
      <c r="AEC51" s="19"/>
      <c r="AED51" s="19"/>
      <c r="AEE51" s="19"/>
      <c r="AEF51" s="19"/>
      <c r="AEG51" s="19"/>
      <c r="AEH51" s="19"/>
      <c r="AEI51" s="19"/>
      <c r="AEJ51" s="19"/>
      <c r="AEK51" s="19"/>
      <c r="AEL51" s="19"/>
      <c r="AEM51" s="19"/>
      <c r="AEN51" s="19"/>
      <c r="AEO51" s="19"/>
      <c r="AEP51" s="19"/>
      <c r="AEQ51" s="19"/>
      <c r="AER51" s="19"/>
      <c r="AES51" s="19"/>
      <c r="AET51" s="19"/>
      <c r="AEU51" s="19"/>
      <c r="AEV51" s="19"/>
      <c r="AEW51" s="19"/>
      <c r="AEX51" s="19"/>
      <c r="AEY51" s="19"/>
      <c r="AEZ51" s="19"/>
      <c r="AFA51" s="19"/>
      <c r="AFB51" s="19"/>
      <c r="AFC51" s="19"/>
      <c r="AFD51" s="19"/>
      <c r="AFE51" s="19"/>
      <c r="AFF51" s="19"/>
      <c r="AFG51" s="19"/>
      <c r="AFH51" s="19"/>
      <c r="AFI51" s="19"/>
      <c r="AFJ51" s="19"/>
      <c r="AFK51" s="19"/>
      <c r="AFL51" s="19"/>
      <c r="AFM51" s="19"/>
      <c r="AFN51" s="19"/>
      <c r="AFO51" s="19"/>
      <c r="AFP51" s="19"/>
      <c r="AFQ51" s="19"/>
      <c r="AFR51" s="19"/>
      <c r="AFS51" s="19"/>
      <c r="AFT51" s="19"/>
      <c r="AFU51" s="19"/>
      <c r="AFV51" s="19"/>
      <c r="AFW51" s="19"/>
      <c r="AFX51" s="19"/>
      <c r="AFY51" s="19"/>
      <c r="AFZ51" s="19"/>
      <c r="AGA51" s="19"/>
      <c r="AGB51" s="19"/>
      <c r="AGC51" s="19"/>
      <c r="AGD51" s="19"/>
      <c r="AGE51" s="19"/>
      <c r="AGF51" s="19"/>
      <c r="AGG51" s="19"/>
      <c r="AGH51" s="19"/>
      <c r="AGI51" s="19"/>
      <c r="AGJ51" s="19"/>
      <c r="AGK51" s="19"/>
      <c r="AGL51" s="19"/>
      <c r="AGM51" s="19"/>
      <c r="AGN51" s="19"/>
      <c r="AGO51" s="19"/>
      <c r="AGP51" s="19"/>
      <c r="AGQ51" s="19"/>
      <c r="AGR51" s="19"/>
      <c r="AGS51" s="19"/>
      <c r="AGT51" s="19"/>
      <c r="AGU51" s="19"/>
      <c r="AGV51" s="19"/>
      <c r="AGW51" s="19"/>
      <c r="AGX51" s="19"/>
      <c r="AGY51" s="19"/>
      <c r="AGZ51" s="19"/>
      <c r="AHA51" s="19"/>
      <c r="AHB51" s="19"/>
      <c r="AHC51" s="19"/>
      <c r="AHD51" s="19"/>
      <c r="AHE51" s="19"/>
      <c r="AHF51" s="19"/>
      <c r="AHG51" s="19"/>
      <c r="AHH51" s="19"/>
      <c r="AHI51" s="19"/>
      <c r="AHJ51" s="19"/>
      <c r="AHK51" s="19"/>
      <c r="AHL51" s="19"/>
      <c r="AHM51" s="19"/>
      <c r="AHN51" s="19"/>
      <c r="AHO51" s="19"/>
      <c r="AHP51" s="19"/>
      <c r="AHQ51" s="19"/>
      <c r="AHR51" s="19"/>
      <c r="AHS51" s="19"/>
      <c r="AHT51" s="19"/>
      <c r="AHU51" s="19"/>
      <c r="AHV51" s="19"/>
      <c r="AHW51" s="19"/>
      <c r="AHX51" s="19"/>
      <c r="AHY51" s="19"/>
      <c r="AHZ51" s="19"/>
      <c r="AIA51" s="19"/>
      <c r="AIB51" s="19"/>
      <c r="AIC51" s="19"/>
      <c r="AID51" s="19"/>
      <c r="AIE51" s="19"/>
      <c r="AIF51" s="19"/>
      <c r="AIG51" s="19"/>
      <c r="AIH51" s="19"/>
      <c r="AII51" s="19"/>
      <c r="AIJ51" s="19"/>
      <c r="AIK51" s="19"/>
      <c r="AIL51" s="19"/>
      <c r="AIM51" s="19"/>
      <c r="AIN51" s="19"/>
      <c r="AIO51" s="19"/>
      <c r="AIP51" s="19"/>
      <c r="AIQ51" s="19"/>
      <c r="AIR51" s="19"/>
      <c r="AIS51" s="19"/>
      <c r="AIT51" s="19"/>
      <c r="AIU51" s="19"/>
      <c r="AIV51" s="19"/>
      <c r="AIW51" s="19"/>
      <c r="AIX51" s="19"/>
      <c r="AIY51" s="19"/>
      <c r="AIZ51" s="19"/>
      <c r="AJA51" s="19"/>
      <c r="AJB51" s="19"/>
      <c r="AJC51" s="19"/>
      <c r="AJD51" s="19"/>
      <c r="AJE51" s="19"/>
      <c r="AJF51" s="19"/>
      <c r="AJG51" s="19"/>
      <c r="AJH51" s="19"/>
      <c r="AJI51" s="19"/>
      <c r="AJJ51" s="19"/>
      <c r="AJK51" s="19"/>
      <c r="AJL51" s="19"/>
      <c r="AJM51" s="19"/>
      <c r="AJN51" s="19"/>
      <c r="AJO51" s="19"/>
      <c r="AJP51" s="19"/>
      <c r="AJQ51" s="19"/>
      <c r="AJR51" s="19"/>
      <c r="AJS51" s="19"/>
      <c r="AJT51" s="19"/>
      <c r="AJU51" s="19"/>
      <c r="AJV51" s="19"/>
      <c r="AJW51" s="19"/>
      <c r="AJX51" s="19"/>
      <c r="AJY51" s="19"/>
      <c r="AJZ51" s="19"/>
      <c r="AKA51" s="19"/>
      <c r="AKB51" s="19"/>
      <c r="AKC51" s="19"/>
      <c r="AKD51" s="19"/>
      <c r="AKE51" s="19"/>
      <c r="AKF51" s="19"/>
      <c r="AKG51" s="19"/>
      <c r="AKH51" s="19"/>
      <c r="AKI51" s="19"/>
      <c r="AKJ51" s="19"/>
      <c r="AKK51" s="19"/>
      <c r="AKL51" s="19"/>
      <c r="AKM51" s="19"/>
      <c r="AKN51" s="19"/>
      <c r="AKO51" s="19"/>
      <c r="AKP51" s="19"/>
      <c r="AKQ51" s="19"/>
      <c r="AKR51" s="19"/>
      <c r="AKS51" s="19"/>
      <c r="AKT51" s="19"/>
      <c r="AKU51" s="19"/>
      <c r="AKV51" s="19"/>
      <c r="AKW51" s="19"/>
      <c r="AKX51" s="19"/>
      <c r="AKY51" s="19"/>
      <c r="AKZ51" s="19"/>
      <c r="ALA51" s="19"/>
      <c r="ALB51" s="19"/>
      <c r="ALC51" s="19"/>
      <c r="ALD51" s="19"/>
      <c r="ALE51" s="19"/>
      <c r="ALF51" s="19"/>
      <c r="ALG51" s="19"/>
      <c r="ALH51" s="19"/>
      <c r="ALI51" s="19"/>
      <c r="ALJ51" s="19"/>
      <c r="ALK51" s="19"/>
      <c r="ALL51" s="19"/>
      <c r="ALM51" s="19"/>
      <c r="ALN51" s="19"/>
      <c r="ALO51" s="19"/>
      <c r="ALP51" s="19"/>
      <c r="ALQ51" s="19"/>
      <c r="ALR51" s="19"/>
      <c r="ALS51" s="19"/>
      <c r="ALT51" s="19"/>
      <c r="ALU51" s="19"/>
      <c r="ALV51" s="19"/>
      <c r="ALW51" s="19"/>
      <c r="ALX51" s="19"/>
      <c r="ALY51" s="19"/>
      <c r="ALZ51" s="19"/>
      <c r="AMA51" s="19"/>
    </row>
    <row r="52" spans="1:1015">
      <c r="A52" s="55" t="s">
        <v>938</v>
      </c>
      <c r="B52" s="55"/>
      <c r="C52" s="55"/>
      <c r="D52" s="55"/>
      <c r="E52" s="55"/>
      <c r="F52" s="55"/>
      <c r="G52" s="55"/>
      <c r="H52" s="56" t="s">
        <v>939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  <c r="NY52" s="19"/>
      <c r="NZ52" s="19"/>
      <c r="OA52" s="19"/>
      <c r="OB52" s="19"/>
      <c r="OC52" s="19"/>
      <c r="OD52" s="19"/>
      <c r="OE52" s="19"/>
      <c r="OF52" s="19"/>
      <c r="OG52" s="19"/>
      <c r="OH52" s="19"/>
      <c r="OI52" s="19"/>
      <c r="OJ52" s="19"/>
      <c r="OK52" s="19"/>
      <c r="OL52" s="19"/>
      <c r="OM52" s="19"/>
      <c r="ON52" s="19"/>
      <c r="OO52" s="19"/>
      <c r="OP52" s="19"/>
      <c r="OQ52" s="19"/>
      <c r="OR52" s="19"/>
      <c r="OS52" s="19"/>
      <c r="OT52" s="19"/>
      <c r="OU52" s="19"/>
      <c r="OV52" s="19"/>
      <c r="OW52" s="19"/>
      <c r="OX52" s="19"/>
      <c r="OY52" s="19"/>
      <c r="OZ52" s="19"/>
      <c r="PA52" s="19"/>
      <c r="PB52" s="19"/>
      <c r="PC52" s="19"/>
      <c r="PD52" s="19"/>
      <c r="PE52" s="19"/>
      <c r="PF52" s="19"/>
      <c r="PG52" s="19"/>
      <c r="PH52" s="19"/>
      <c r="PI52" s="19"/>
      <c r="PJ52" s="19"/>
      <c r="PK52" s="19"/>
      <c r="PL52" s="19"/>
      <c r="PM52" s="19"/>
      <c r="PN52" s="19"/>
      <c r="PO52" s="19"/>
      <c r="PP52" s="19"/>
      <c r="PQ52" s="19"/>
      <c r="PR52" s="19"/>
      <c r="PS52" s="19"/>
      <c r="PT52" s="19"/>
      <c r="PU52" s="19"/>
      <c r="PV52" s="19"/>
      <c r="PW52" s="19"/>
      <c r="PX52" s="19"/>
      <c r="PY52" s="19"/>
      <c r="PZ52" s="19"/>
      <c r="QA52" s="19"/>
      <c r="QB52" s="19"/>
      <c r="QC52" s="19"/>
      <c r="QD52" s="19"/>
      <c r="QE52" s="19"/>
      <c r="QF52" s="19"/>
      <c r="QG52" s="19"/>
      <c r="QH52" s="19"/>
      <c r="QI52" s="19"/>
      <c r="QJ52" s="19"/>
      <c r="QK52" s="19"/>
      <c r="QL52" s="19"/>
      <c r="QM52" s="19"/>
      <c r="QN52" s="19"/>
      <c r="QO52" s="19"/>
      <c r="QP52" s="19"/>
      <c r="QQ52" s="19"/>
      <c r="QR52" s="19"/>
      <c r="QS52" s="19"/>
      <c r="QT52" s="19"/>
      <c r="QU52" s="19"/>
      <c r="QV52" s="19"/>
      <c r="QW52" s="19"/>
      <c r="QX52" s="19"/>
      <c r="QY52" s="19"/>
      <c r="QZ52" s="19"/>
      <c r="RA52" s="19"/>
      <c r="RB52" s="19"/>
      <c r="RC52" s="19"/>
      <c r="RD52" s="19"/>
      <c r="RE52" s="19"/>
      <c r="RF52" s="19"/>
      <c r="RG52" s="19"/>
      <c r="RH52" s="19"/>
      <c r="RI52" s="19"/>
      <c r="RJ52" s="19"/>
      <c r="RK52" s="19"/>
      <c r="RL52" s="19"/>
      <c r="RM52" s="19"/>
      <c r="RN52" s="19"/>
      <c r="RO52" s="19"/>
      <c r="RP52" s="19"/>
      <c r="RQ52" s="19"/>
      <c r="RR52" s="19"/>
      <c r="RS52" s="19"/>
      <c r="RT52" s="19"/>
      <c r="RU52" s="19"/>
      <c r="RV52" s="19"/>
      <c r="RW52" s="19"/>
      <c r="RX52" s="19"/>
      <c r="RY52" s="19"/>
      <c r="RZ52" s="19"/>
      <c r="SA52" s="19"/>
      <c r="SB52" s="19"/>
      <c r="SC52" s="19"/>
      <c r="SD52" s="19"/>
      <c r="SE52" s="19"/>
      <c r="SF52" s="19"/>
      <c r="SG52" s="19"/>
      <c r="SH52" s="19"/>
      <c r="SI52" s="19"/>
      <c r="SJ52" s="19"/>
      <c r="SK52" s="19"/>
      <c r="SL52" s="19"/>
      <c r="SM52" s="19"/>
      <c r="SN52" s="19"/>
      <c r="SO52" s="19"/>
      <c r="SP52" s="19"/>
      <c r="SQ52" s="19"/>
      <c r="SR52" s="19"/>
      <c r="SS52" s="19"/>
      <c r="ST52" s="19"/>
      <c r="SU52" s="19"/>
      <c r="SV52" s="19"/>
      <c r="SW52" s="19"/>
      <c r="SX52" s="19"/>
      <c r="SY52" s="19"/>
      <c r="SZ52" s="19"/>
      <c r="TA52" s="19"/>
      <c r="TB52" s="19"/>
      <c r="TC52" s="19"/>
      <c r="TD52" s="19"/>
      <c r="TE52" s="19"/>
      <c r="TF52" s="19"/>
      <c r="TG52" s="19"/>
      <c r="TH52" s="19"/>
      <c r="TI52" s="19"/>
      <c r="TJ52" s="19"/>
      <c r="TK52" s="19"/>
      <c r="TL52" s="19"/>
      <c r="TM52" s="19"/>
      <c r="TN52" s="19"/>
      <c r="TO52" s="19"/>
      <c r="TP52" s="19"/>
      <c r="TQ52" s="19"/>
      <c r="TR52" s="19"/>
      <c r="TS52" s="19"/>
      <c r="TT52" s="19"/>
      <c r="TU52" s="19"/>
      <c r="TV52" s="19"/>
      <c r="TW52" s="19"/>
      <c r="TX52" s="19"/>
      <c r="TY52" s="19"/>
      <c r="TZ52" s="19"/>
      <c r="UA52" s="19"/>
      <c r="UB52" s="19"/>
      <c r="UC52" s="19"/>
      <c r="UD52" s="19"/>
      <c r="UE52" s="19"/>
      <c r="UF52" s="19"/>
      <c r="UG52" s="19"/>
      <c r="UH52" s="19"/>
      <c r="UI52" s="19"/>
      <c r="UJ52" s="19"/>
      <c r="UK52" s="19"/>
      <c r="UL52" s="19"/>
      <c r="UM52" s="19"/>
      <c r="UN52" s="19"/>
      <c r="UO52" s="19"/>
      <c r="UP52" s="19"/>
      <c r="UQ52" s="19"/>
      <c r="UR52" s="19"/>
      <c r="US52" s="19"/>
      <c r="UT52" s="19"/>
      <c r="UU52" s="19"/>
      <c r="UV52" s="19"/>
      <c r="UW52" s="19"/>
      <c r="UX52" s="19"/>
      <c r="UY52" s="19"/>
      <c r="UZ52" s="19"/>
      <c r="VA52" s="19"/>
      <c r="VB52" s="19"/>
      <c r="VC52" s="19"/>
      <c r="VD52" s="19"/>
      <c r="VE52" s="19"/>
      <c r="VF52" s="19"/>
      <c r="VG52" s="19"/>
      <c r="VH52" s="19"/>
      <c r="VI52" s="19"/>
      <c r="VJ52" s="19"/>
      <c r="VK52" s="19"/>
      <c r="VL52" s="19"/>
      <c r="VM52" s="19"/>
      <c r="VN52" s="19"/>
      <c r="VO52" s="19"/>
      <c r="VP52" s="19"/>
      <c r="VQ52" s="19"/>
      <c r="VR52" s="19"/>
      <c r="VS52" s="19"/>
      <c r="VT52" s="19"/>
      <c r="VU52" s="19"/>
      <c r="VV52" s="19"/>
      <c r="VW52" s="19"/>
      <c r="VX52" s="19"/>
      <c r="VY52" s="19"/>
      <c r="VZ52" s="19"/>
      <c r="WA52" s="19"/>
      <c r="WB52" s="19"/>
      <c r="WC52" s="19"/>
      <c r="WD52" s="19"/>
      <c r="WE52" s="19"/>
      <c r="WF52" s="19"/>
      <c r="WG52" s="19"/>
      <c r="WH52" s="19"/>
      <c r="WI52" s="19"/>
      <c r="WJ52" s="19"/>
      <c r="WK52" s="19"/>
      <c r="WL52" s="19"/>
      <c r="WM52" s="19"/>
      <c r="WN52" s="19"/>
      <c r="WO52" s="19"/>
      <c r="WP52" s="19"/>
      <c r="WQ52" s="19"/>
      <c r="WR52" s="19"/>
      <c r="WS52" s="19"/>
      <c r="WT52" s="19"/>
      <c r="WU52" s="19"/>
      <c r="WV52" s="19"/>
      <c r="WW52" s="19"/>
      <c r="WX52" s="19"/>
      <c r="WY52" s="19"/>
      <c r="WZ52" s="19"/>
      <c r="XA52" s="19"/>
      <c r="XB52" s="19"/>
      <c r="XC52" s="19"/>
      <c r="XD52" s="19"/>
      <c r="XE52" s="19"/>
      <c r="XF52" s="19"/>
      <c r="XG52" s="19"/>
      <c r="XH52" s="19"/>
      <c r="XI52" s="19"/>
      <c r="XJ52" s="19"/>
      <c r="XK52" s="19"/>
      <c r="XL52" s="19"/>
      <c r="XM52" s="19"/>
      <c r="XN52" s="19"/>
      <c r="XO52" s="19"/>
      <c r="XP52" s="19"/>
      <c r="XQ52" s="19"/>
      <c r="XR52" s="19"/>
      <c r="XS52" s="19"/>
      <c r="XT52" s="19"/>
      <c r="XU52" s="19"/>
      <c r="XV52" s="19"/>
      <c r="XW52" s="19"/>
      <c r="XX52" s="19"/>
      <c r="XY52" s="19"/>
      <c r="XZ52" s="19"/>
      <c r="YA52" s="19"/>
      <c r="YB52" s="19"/>
      <c r="YC52" s="19"/>
      <c r="YD52" s="19"/>
      <c r="YE52" s="19"/>
      <c r="YF52" s="19"/>
      <c r="YG52" s="19"/>
      <c r="YH52" s="19"/>
      <c r="YI52" s="19"/>
      <c r="YJ52" s="19"/>
      <c r="YK52" s="19"/>
      <c r="YL52" s="19"/>
      <c r="YM52" s="19"/>
      <c r="YN52" s="19"/>
      <c r="YO52" s="19"/>
      <c r="YP52" s="19"/>
      <c r="YQ52" s="19"/>
      <c r="YR52" s="19"/>
      <c r="YS52" s="19"/>
      <c r="YT52" s="19"/>
      <c r="YU52" s="19"/>
      <c r="YV52" s="19"/>
      <c r="YW52" s="19"/>
      <c r="YX52" s="19"/>
      <c r="YY52" s="19"/>
      <c r="YZ52" s="19"/>
      <c r="ZA52" s="19"/>
      <c r="ZB52" s="19"/>
      <c r="ZC52" s="19"/>
      <c r="ZD52" s="19"/>
      <c r="ZE52" s="19"/>
      <c r="ZF52" s="19"/>
      <c r="ZG52" s="19"/>
      <c r="ZH52" s="19"/>
      <c r="ZI52" s="19"/>
      <c r="ZJ52" s="19"/>
      <c r="ZK52" s="19"/>
      <c r="ZL52" s="19"/>
      <c r="ZM52" s="19"/>
      <c r="ZN52" s="19"/>
      <c r="ZO52" s="19"/>
      <c r="ZP52" s="19"/>
      <c r="ZQ52" s="19"/>
      <c r="ZR52" s="19"/>
      <c r="ZS52" s="19"/>
      <c r="ZT52" s="19"/>
      <c r="ZU52" s="19"/>
      <c r="ZV52" s="19"/>
      <c r="ZW52" s="19"/>
      <c r="ZX52" s="19"/>
      <c r="ZY52" s="19"/>
      <c r="ZZ52" s="19"/>
      <c r="AAA52" s="19"/>
      <c r="AAB52" s="19"/>
      <c r="AAC52" s="19"/>
      <c r="AAD52" s="19"/>
      <c r="AAE52" s="19"/>
      <c r="AAF52" s="19"/>
      <c r="AAG52" s="19"/>
      <c r="AAH52" s="19"/>
      <c r="AAI52" s="19"/>
      <c r="AAJ52" s="19"/>
      <c r="AAK52" s="19"/>
      <c r="AAL52" s="19"/>
      <c r="AAM52" s="19"/>
      <c r="AAN52" s="19"/>
      <c r="AAO52" s="19"/>
      <c r="AAP52" s="19"/>
      <c r="AAQ52" s="19"/>
      <c r="AAR52" s="19"/>
      <c r="AAS52" s="19"/>
      <c r="AAT52" s="19"/>
      <c r="AAU52" s="19"/>
      <c r="AAV52" s="19"/>
      <c r="AAW52" s="19"/>
      <c r="AAX52" s="19"/>
      <c r="AAY52" s="19"/>
      <c r="AAZ52" s="19"/>
      <c r="ABA52" s="19"/>
      <c r="ABB52" s="19"/>
      <c r="ABC52" s="19"/>
      <c r="ABD52" s="19"/>
      <c r="ABE52" s="19"/>
      <c r="ABF52" s="19"/>
      <c r="ABG52" s="19"/>
      <c r="ABH52" s="19"/>
      <c r="ABI52" s="19"/>
      <c r="ABJ52" s="19"/>
      <c r="ABK52" s="19"/>
      <c r="ABL52" s="19"/>
      <c r="ABM52" s="19"/>
      <c r="ABN52" s="19"/>
      <c r="ABO52" s="19"/>
      <c r="ABP52" s="19"/>
      <c r="ABQ52" s="19"/>
      <c r="ABR52" s="19"/>
      <c r="ABS52" s="19"/>
      <c r="ABT52" s="19"/>
      <c r="ABU52" s="19"/>
      <c r="ABV52" s="19"/>
      <c r="ABW52" s="19"/>
      <c r="ABX52" s="19"/>
      <c r="ABY52" s="19"/>
      <c r="ABZ52" s="19"/>
      <c r="ACA52" s="19"/>
      <c r="ACB52" s="19"/>
      <c r="ACC52" s="19"/>
      <c r="ACD52" s="19"/>
      <c r="ACE52" s="19"/>
      <c r="ACF52" s="19"/>
      <c r="ACG52" s="19"/>
      <c r="ACH52" s="19"/>
      <c r="ACI52" s="19"/>
      <c r="ACJ52" s="19"/>
      <c r="ACK52" s="19"/>
      <c r="ACL52" s="19"/>
      <c r="ACM52" s="19"/>
      <c r="ACN52" s="19"/>
      <c r="ACO52" s="19"/>
      <c r="ACP52" s="19"/>
      <c r="ACQ52" s="19"/>
      <c r="ACR52" s="19"/>
      <c r="ACS52" s="19"/>
      <c r="ACT52" s="19"/>
      <c r="ACU52" s="19"/>
      <c r="ACV52" s="19"/>
      <c r="ACW52" s="19"/>
      <c r="ACX52" s="19"/>
      <c r="ACY52" s="19"/>
      <c r="ACZ52" s="19"/>
      <c r="ADA52" s="19"/>
      <c r="ADB52" s="19"/>
      <c r="ADC52" s="19"/>
      <c r="ADD52" s="19"/>
      <c r="ADE52" s="19"/>
      <c r="ADF52" s="19"/>
      <c r="ADG52" s="19"/>
      <c r="ADH52" s="19"/>
      <c r="ADI52" s="19"/>
      <c r="ADJ52" s="19"/>
      <c r="ADK52" s="19"/>
      <c r="ADL52" s="19"/>
      <c r="ADM52" s="19"/>
      <c r="ADN52" s="19"/>
      <c r="ADO52" s="19"/>
      <c r="ADP52" s="19"/>
      <c r="ADQ52" s="19"/>
      <c r="ADR52" s="19"/>
      <c r="ADS52" s="19"/>
      <c r="ADT52" s="19"/>
      <c r="ADU52" s="19"/>
      <c r="ADV52" s="19"/>
      <c r="ADW52" s="19"/>
      <c r="ADX52" s="19"/>
      <c r="ADY52" s="19"/>
      <c r="ADZ52" s="19"/>
      <c r="AEA52" s="19"/>
      <c r="AEB52" s="19"/>
      <c r="AEC52" s="19"/>
      <c r="AED52" s="19"/>
      <c r="AEE52" s="19"/>
      <c r="AEF52" s="19"/>
      <c r="AEG52" s="19"/>
      <c r="AEH52" s="19"/>
      <c r="AEI52" s="19"/>
      <c r="AEJ52" s="19"/>
      <c r="AEK52" s="19"/>
      <c r="AEL52" s="19"/>
      <c r="AEM52" s="19"/>
      <c r="AEN52" s="19"/>
      <c r="AEO52" s="19"/>
      <c r="AEP52" s="19"/>
      <c r="AEQ52" s="19"/>
      <c r="AER52" s="19"/>
      <c r="AES52" s="19"/>
      <c r="AET52" s="19"/>
      <c r="AEU52" s="19"/>
      <c r="AEV52" s="19"/>
      <c r="AEW52" s="19"/>
      <c r="AEX52" s="19"/>
      <c r="AEY52" s="19"/>
      <c r="AEZ52" s="19"/>
      <c r="AFA52" s="19"/>
      <c r="AFB52" s="19"/>
      <c r="AFC52" s="19"/>
      <c r="AFD52" s="19"/>
      <c r="AFE52" s="19"/>
      <c r="AFF52" s="19"/>
      <c r="AFG52" s="19"/>
      <c r="AFH52" s="19"/>
      <c r="AFI52" s="19"/>
      <c r="AFJ52" s="19"/>
      <c r="AFK52" s="19"/>
      <c r="AFL52" s="19"/>
      <c r="AFM52" s="19"/>
      <c r="AFN52" s="19"/>
      <c r="AFO52" s="19"/>
      <c r="AFP52" s="19"/>
      <c r="AFQ52" s="19"/>
      <c r="AFR52" s="19"/>
      <c r="AFS52" s="19"/>
      <c r="AFT52" s="19"/>
      <c r="AFU52" s="19"/>
      <c r="AFV52" s="19"/>
      <c r="AFW52" s="19"/>
      <c r="AFX52" s="19"/>
      <c r="AFY52" s="19"/>
      <c r="AFZ52" s="19"/>
      <c r="AGA52" s="19"/>
      <c r="AGB52" s="19"/>
      <c r="AGC52" s="19"/>
      <c r="AGD52" s="19"/>
      <c r="AGE52" s="19"/>
      <c r="AGF52" s="19"/>
      <c r="AGG52" s="19"/>
      <c r="AGH52" s="19"/>
      <c r="AGI52" s="19"/>
      <c r="AGJ52" s="19"/>
      <c r="AGK52" s="19"/>
      <c r="AGL52" s="19"/>
      <c r="AGM52" s="19"/>
      <c r="AGN52" s="19"/>
      <c r="AGO52" s="19"/>
      <c r="AGP52" s="19"/>
      <c r="AGQ52" s="19"/>
      <c r="AGR52" s="19"/>
      <c r="AGS52" s="19"/>
      <c r="AGT52" s="19"/>
      <c r="AGU52" s="19"/>
      <c r="AGV52" s="19"/>
      <c r="AGW52" s="19"/>
      <c r="AGX52" s="19"/>
      <c r="AGY52" s="19"/>
      <c r="AGZ52" s="19"/>
      <c r="AHA52" s="19"/>
      <c r="AHB52" s="19"/>
      <c r="AHC52" s="19"/>
      <c r="AHD52" s="19"/>
      <c r="AHE52" s="19"/>
      <c r="AHF52" s="19"/>
      <c r="AHG52" s="19"/>
      <c r="AHH52" s="19"/>
      <c r="AHI52" s="19"/>
      <c r="AHJ52" s="19"/>
      <c r="AHK52" s="19"/>
      <c r="AHL52" s="19"/>
      <c r="AHM52" s="19"/>
      <c r="AHN52" s="19"/>
      <c r="AHO52" s="19"/>
      <c r="AHP52" s="19"/>
      <c r="AHQ52" s="19"/>
      <c r="AHR52" s="19"/>
      <c r="AHS52" s="19"/>
      <c r="AHT52" s="19"/>
      <c r="AHU52" s="19"/>
      <c r="AHV52" s="19"/>
      <c r="AHW52" s="19"/>
      <c r="AHX52" s="19"/>
      <c r="AHY52" s="19"/>
      <c r="AHZ52" s="19"/>
      <c r="AIA52" s="19"/>
      <c r="AIB52" s="19"/>
      <c r="AIC52" s="19"/>
      <c r="AID52" s="19"/>
      <c r="AIE52" s="19"/>
      <c r="AIF52" s="19"/>
      <c r="AIG52" s="19"/>
      <c r="AIH52" s="19"/>
      <c r="AII52" s="19"/>
      <c r="AIJ52" s="19"/>
      <c r="AIK52" s="19"/>
      <c r="AIL52" s="19"/>
      <c r="AIM52" s="19"/>
      <c r="AIN52" s="19"/>
      <c r="AIO52" s="19"/>
      <c r="AIP52" s="19"/>
      <c r="AIQ52" s="19"/>
      <c r="AIR52" s="19"/>
      <c r="AIS52" s="19"/>
      <c r="AIT52" s="19"/>
      <c r="AIU52" s="19"/>
      <c r="AIV52" s="19"/>
      <c r="AIW52" s="19"/>
      <c r="AIX52" s="19"/>
      <c r="AIY52" s="19"/>
      <c r="AIZ52" s="19"/>
      <c r="AJA52" s="19"/>
      <c r="AJB52" s="19"/>
      <c r="AJC52" s="19"/>
      <c r="AJD52" s="19"/>
      <c r="AJE52" s="19"/>
      <c r="AJF52" s="19"/>
      <c r="AJG52" s="19"/>
      <c r="AJH52" s="19"/>
      <c r="AJI52" s="19"/>
      <c r="AJJ52" s="19"/>
      <c r="AJK52" s="19"/>
      <c r="AJL52" s="19"/>
      <c r="AJM52" s="19"/>
      <c r="AJN52" s="19"/>
      <c r="AJO52" s="19"/>
      <c r="AJP52" s="19"/>
      <c r="AJQ52" s="19"/>
      <c r="AJR52" s="19"/>
      <c r="AJS52" s="19"/>
      <c r="AJT52" s="19"/>
      <c r="AJU52" s="19"/>
      <c r="AJV52" s="19"/>
      <c r="AJW52" s="19"/>
      <c r="AJX52" s="19"/>
      <c r="AJY52" s="19"/>
      <c r="AJZ52" s="19"/>
      <c r="AKA52" s="19"/>
      <c r="AKB52" s="19"/>
      <c r="AKC52" s="19"/>
      <c r="AKD52" s="19"/>
      <c r="AKE52" s="19"/>
      <c r="AKF52" s="19"/>
      <c r="AKG52" s="19"/>
      <c r="AKH52" s="19"/>
      <c r="AKI52" s="19"/>
      <c r="AKJ52" s="19"/>
      <c r="AKK52" s="19"/>
      <c r="AKL52" s="19"/>
      <c r="AKM52" s="19"/>
      <c r="AKN52" s="19"/>
      <c r="AKO52" s="19"/>
      <c r="AKP52" s="19"/>
      <c r="AKQ52" s="19"/>
      <c r="AKR52" s="19"/>
      <c r="AKS52" s="19"/>
      <c r="AKT52" s="19"/>
      <c r="AKU52" s="19"/>
      <c r="AKV52" s="19"/>
      <c r="AKW52" s="19"/>
      <c r="AKX52" s="19"/>
      <c r="AKY52" s="19"/>
      <c r="AKZ52" s="19"/>
      <c r="ALA52" s="19"/>
      <c r="ALB52" s="19"/>
      <c r="ALC52" s="19"/>
      <c r="ALD52" s="19"/>
      <c r="ALE52" s="19"/>
      <c r="ALF52" s="19"/>
      <c r="ALG52" s="19"/>
      <c r="ALH52" s="19"/>
      <c r="ALI52" s="19"/>
      <c r="ALJ52" s="19"/>
      <c r="ALK52" s="19"/>
      <c r="ALL52" s="19"/>
      <c r="ALM52" s="19"/>
      <c r="ALN52" s="19"/>
      <c r="ALO52" s="19"/>
      <c r="ALP52" s="19"/>
      <c r="ALQ52" s="19"/>
      <c r="ALR52" s="19"/>
      <c r="ALS52" s="19"/>
      <c r="ALT52" s="19"/>
      <c r="ALU52" s="19"/>
      <c r="ALV52" s="19"/>
      <c r="ALW52" s="19"/>
      <c r="ALX52" s="19"/>
      <c r="ALY52" s="19"/>
      <c r="ALZ52" s="19"/>
      <c r="AMA52" s="19"/>
    </row>
    <row r="53" spans="1:1015" s="28" customFormat="1">
      <c r="A53" s="55"/>
      <c r="B53" s="55"/>
      <c r="C53" s="55"/>
      <c r="D53" s="55"/>
      <c r="E53" s="55"/>
      <c r="F53" s="55"/>
      <c r="G53" s="55"/>
      <c r="H53" s="56"/>
    </row>
    <row r="54" spans="1:1015" s="28" customFormat="1">
      <c r="A54" s="154" t="s">
        <v>940</v>
      </c>
      <c r="B54" s="154"/>
      <c r="C54" s="154"/>
      <c r="D54" s="154"/>
      <c r="E54" s="154"/>
      <c r="F54" s="154"/>
      <c r="G54" s="55"/>
      <c r="H54" s="56"/>
    </row>
    <row r="55" spans="1:1015" ht="16.5" customHeight="1">
      <c r="A55" s="154" t="s">
        <v>941</v>
      </c>
      <c r="B55" s="154"/>
      <c r="C55" s="154"/>
      <c r="D55" s="154"/>
      <c r="E55" s="154"/>
      <c r="F55" s="80"/>
      <c r="G55" s="55"/>
      <c r="H55" s="81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  <c r="IW55" s="19"/>
      <c r="IX55" s="19"/>
      <c r="IY55" s="19"/>
      <c r="IZ55" s="19"/>
      <c r="JA55" s="19"/>
      <c r="JB55" s="19"/>
      <c r="JC55" s="19"/>
      <c r="JD55" s="19"/>
      <c r="JE55" s="19"/>
      <c r="JF55" s="19"/>
      <c r="JG55" s="19"/>
      <c r="JH55" s="19"/>
      <c r="JI55" s="19"/>
      <c r="JJ55" s="19"/>
      <c r="JK55" s="19"/>
      <c r="JL55" s="19"/>
      <c r="JM55" s="19"/>
      <c r="JN55" s="19"/>
      <c r="JO55" s="19"/>
      <c r="JP55" s="19"/>
      <c r="JQ55" s="19"/>
      <c r="JR55" s="19"/>
      <c r="JS55" s="19"/>
      <c r="JT55" s="19"/>
      <c r="JU55" s="19"/>
      <c r="JV55" s="19"/>
      <c r="JW55" s="19"/>
      <c r="JX55" s="19"/>
      <c r="JY55" s="19"/>
      <c r="JZ55" s="19"/>
      <c r="KA55" s="19"/>
      <c r="KB55" s="19"/>
      <c r="KC55" s="19"/>
      <c r="KD55" s="19"/>
      <c r="KE55" s="19"/>
      <c r="KF55" s="19"/>
      <c r="KG55" s="19"/>
      <c r="KH55" s="19"/>
      <c r="KI55" s="19"/>
      <c r="KJ55" s="19"/>
      <c r="KK55" s="19"/>
      <c r="KL55" s="19"/>
      <c r="KM55" s="19"/>
      <c r="KN55" s="19"/>
      <c r="KO55" s="19"/>
      <c r="KP55" s="19"/>
      <c r="KQ55" s="19"/>
      <c r="KR55" s="19"/>
      <c r="KS55" s="19"/>
      <c r="KT55" s="19"/>
      <c r="KU55" s="19"/>
      <c r="KV55" s="19"/>
      <c r="KW55" s="19"/>
      <c r="KX55" s="19"/>
      <c r="KY55" s="19"/>
      <c r="KZ55" s="19"/>
      <c r="LA55" s="19"/>
      <c r="LB55" s="19"/>
      <c r="LC55" s="19"/>
      <c r="LD55" s="19"/>
      <c r="LE55" s="19"/>
      <c r="LF55" s="19"/>
      <c r="LG55" s="19"/>
      <c r="LH55" s="19"/>
      <c r="LI55" s="19"/>
      <c r="LJ55" s="19"/>
      <c r="LK55" s="19"/>
      <c r="LL55" s="19"/>
      <c r="LM55" s="19"/>
      <c r="LN55" s="19"/>
      <c r="LO55" s="19"/>
      <c r="LP55" s="19"/>
      <c r="LQ55" s="19"/>
      <c r="LR55" s="19"/>
      <c r="LS55" s="19"/>
      <c r="LT55" s="19"/>
      <c r="LU55" s="19"/>
      <c r="LV55" s="19"/>
      <c r="LW55" s="19"/>
      <c r="LX55" s="19"/>
      <c r="LY55" s="19"/>
      <c r="LZ55" s="19"/>
      <c r="MA55" s="19"/>
      <c r="MB55" s="19"/>
      <c r="MC55" s="19"/>
      <c r="MD55" s="19"/>
      <c r="ME55" s="19"/>
      <c r="MF55" s="19"/>
      <c r="MG55" s="19"/>
      <c r="MH55" s="19"/>
      <c r="MI55" s="19"/>
      <c r="MJ55" s="19"/>
      <c r="MK55" s="19"/>
      <c r="ML55" s="19"/>
      <c r="MM55" s="19"/>
      <c r="MN55" s="19"/>
      <c r="MO55" s="19"/>
      <c r="MP55" s="19"/>
      <c r="MQ55" s="19"/>
      <c r="MR55" s="19"/>
      <c r="MS55" s="19"/>
      <c r="MT55" s="19"/>
      <c r="MU55" s="19"/>
      <c r="MV55" s="19"/>
      <c r="MW55" s="19"/>
      <c r="MX55" s="19"/>
      <c r="MY55" s="19"/>
      <c r="MZ55" s="19"/>
      <c r="NA55" s="19"/>
      <c r="NB55" s="19"/>
      <c r="NC55" s="19"/>
      <c r="ND55" s="19"/>
      <c r="NE55" s="19"/>
      <c r="NF55" s="19"/>
      <c r="NG55" s="19"/>
      <c r="NH55" s="19"/>
      <c r="NI55" s="19"/>
      <c r="NJ55" s="19"/>
      <c r="NK55" s="19"/>
      <c r="NL55" s="19"/>
      <c r="NM55" s="19"/>
      <c r="NN55" s="19"/>
      <c r="NO55" s="19"/>
      <c r="NP55" s="19"/>
      <c r="NQ55" s="19"/>
      <c r="NR55" s="19"/>
      <c r="NS55" s="19"/>
      <c r="NT55" s="19"/>
      <c r="NU55" s="19"/>
      <c r="NV55" s="19"/>
      <c r="NW55" s="19"/>
      <c r="NX55" s="19"/>
      <c r="NY55" s="19"/>
      <c r="NZ55" s="19"/>
      <c r="OA55" s="19"/>
      <c r="OB55" s="19"/>
      <c r="OC55" s="19"/>
      <c r="OD55" s="19"/>
      <c r="OE55" s="19"/>
      <c r="OF55" s="19"/>
      <c r="OG55" s="19"/>
      <c r="OH55" s="19"/>
      <c r="OI55" s="19"/>
      <c r="OJ55" s="19"/>
      <c r="OK55" s="19"/>
      <c r="OL55" s="19"/>
      <c r="OM55" s="19"/>
      <c r="ON55" s="19"/>
      <c r="OO55" s="19"/>
      <c r="OP55" s="19"/>
      <c r="OQ55" s="19"/>
      <c r="OR55" s="19"/>
      <c r="OS55" s="19"/>
      <c r="OT55" s="19"/>
      <c r="OU55" s="19"/>
      <c r="OV55" s="19"/>
      <c r="OW55" s="19"/>
      <c r="OX55" s="19"/>
      <c r="OY55" s="19"/>
      <c r="OZ55" s="19"/>
      <c r="PA55" s="19"/>
      <c r="PB55" s="19"/>
      <c r="PC55" s="19"/>
      <c r="PD55" s="19"/>
      <c r="PE55" s="19"/>
      <c r="PF55" s="19"/>
      <c r="PG55" s="19"/>
      <c r="PH55" s="19"/>
      <c r="PI55" s="19"/>
      <c r="PJ55" s="19"/>
      <c r="PK55" s="19"/>
      <c r="PL55" s="19"/>
      <c r="PM55" s="19"/>
      <c r="PN55" s="19"/>
      <c r="PO55" s="19"/>
      <c r="PP55" s="19"/>
      <c r="PQ55" s="19"/>
      <c r="PR55" s="19"/>
      <c r="PS55" s="19"/>
      <c r="PT55" s="19"/>
      <c r="PU55" s="19"/>
      <c r="PV55" s="19"/>
      <c r="PW55" s="19"/>
      <c r="PX55" s="19"/>
      <c r="PY55" s="19"/>
      <c r="PZ55" s="19"/>
      <c r="QA55" s="19"/>
      <c r="QB55" s="19"/>
      <c r="QC55" s="19"/>
      <c r="QD55" s="19"/>
      <c r="QE55" s="19"/>
      <c r="QF55" s="19"/>
      <c r="QG55" s="19"/>
      <c r="QH55" s="19"/>
      <c r="QI55" s="19"/>
      <c r="QJ55" s="19"/>
      <c r="QK55" s="19"/>
      <c r="QL55" s="19"/>
      <c r="QM55" s="19"/>
      <c r="QN55" s="19"/>
      <c r="QO55" s="19"/>
      <c r="QP55" s="19"/>
      <c r="QQ55" s="19"/>
      <c r="QR55" s="19"/>
      <c r="QS55" s="19"/>
      <c r="QT55" s="19"/>
      <c r="QU55" s="19"/>
      <c r="QV55" s="19"/>
      <c r="QW55" s="19"/>
      <c r="QX55" s="19"/>
      <c r="QY55" s="19"/>
      <c r="QZ55" s="19"/>
      <c r="RA55" s="19"/>
      <c r="RB55" s="19"/>
      <c r="RC55" s="19"/>
      <c r="RD55" s="19"/>
      <c r="RE55" s="19"/>
      <c r="RF55" s="19"/>
      <c r="RG55" s="19"/>
      <c r="RH55" s="19"/>
      <c r="RI55" s="19"/>
      <c r="RJ55" s="19"/>
      <c r="RK55" s="19"/>
      <c r="RL55" s="19"/>
      <c r="RM55" s="19"/>
      <c r="RN55" s="19"/>
      <c r="RO55" s="19"/>
      <c r="RP55" s="19"/>
      <c r="RQ55" s="19"/>
      <c r="RR55" s="19"/>
      <c r="RS55" s="19"/>
      <c r="RT55" s="19"/>
      <c r="RU55" s="19"/>
      <c r="RV55" s="19"/>
      <c r="RW55" s="19"/>
      <c r="RX55" s="19"/>
      <c r="RY55" s="19"/>
      <c r="RZ55" s="19"/>
      <c r="SA55" s="19"/>
      <c r="SB55" s="19"/>
      <c r="SC55" s="19"/>
      <c r="SD55" s="19"/>
      <c r="SE55" s="19"/>
      <c r="SF55" s="19"/>
      <c r="SG55" s="19"/>
      <c r="SH55" s="19"/>
      <c r="SI55" s="19"/>
      <c r="SJ55" s="19"/>
      <c r="SK55" s="19"/>
      <c r="SL55" s="19"/>
      <c r="SM55" s="19"/>
      <c r="SN55" s="19"/>
      <c r="SO55" s="19"/>
      <c r="SP55" s="19"/>
      <c r="SQ55" s="19"/>
      <c r="SR55" s="19"/>
      <c r="SS55" s="19"/>
      <c r="ST55" s="19"/>
      <c r="SU55" s="19"/>
      <c r="SV55" s="19"/>
      <c r="SW55" s="19"/>
      <c r="SX55" s="19"/>
      <c r="SY55" s="19"/>
      <c r="SZ55" s="19"/>
      <c r="TA55" s="19"/>
      <c r="TB55" s="19"/>
      <c r="TC55" s="19"/>
      <c r="TD55" s="19"/>
      <c r="TE55" s="19"/>
      <c r="TF55" s="19"/>
      <c r="TG55" s="19"/>
      <c r="TH55" s="19"/>
      <c r="TI55" s="19"/>
      <c r="TJ55" s="19"/>
      <c r="TK55" s="19"/>
      <c r="TL55" s="19"/>
      <c r="TM55" s="19"/>
      <c r="TN55" s="19"/>
      <c r="TO55" s="19"/>
      <c r="TP55" s="19"/>
      <c r="TQ55" s="19"/>
      <c r="TR55" s="19"/>
      <c r="TS55" s="19"/>
      <c r="TT55" s="19"/>
      <c r="TU55" s="19"/>
      <c r="TV55" s="19"/>
      <c r="TW55" s="19"/>
      <c r="TX55" s="19"/>
      <c r="TY55" s="19"/>
      <c r="TZ55" s="19"/>
      <c r="UA55" s="19"/>
      <c r="UB55" s="19"/>
      <c r="UC55" s="19"/>
      <c r="UD55" s="19"/>
      <c r="UE55" s="19"/>
      <c r="UF55" s="19"/>
      <c r="UG55" s="19"/>
      <c r="UH55" s="19"/>
      <c r="UI55" s="19"/>
      <c r="UJ55" s="19"/>
      <c r="UK55" s="19"/>
      <c r="UL55" s="19"/>
      <c r="UM55" s="19"/>
      <c r="UN55" s="19"/>
      <c r="UO55" s="19"/>
      <c r="UP55" s="19"/>
      <c r="UQ55" s="19"/>
      <c r="UR55" s="19"/>
      <c r="US55" s="19"/>
      <c r="UT55" s="19"/>
      <c r="UU55" s="19"/>
      <c r="UV55" s="19"/>
      <c r="UW55" s="19"/>
      <c r="UX55" s="19"/>
      <c r="UY55" s="19"/>
      <c r="UZ55" s="19"/>
      <c r="VA55" s="19"/>
      <c r="VB55" s="19"/>
      <c r="VC55" s="19"/>
      <c r="VD55" s="19"/>
      <c r="VE55" s="19"/>
      <c r="VF55" s="19"/>
      <c r="VG55" s="19"/>
      <c r="VH55" s="19"/>
      <c r="VI55" s="19"/>
      <c r="VJ55" s="19"/>
      <c r="VK55" s="19"/>
      <c r="VL55" s="19"/>
      <c r="VM55" s="19"/>
      <c r="VN55" s="19"/>
      <c r="VO55" s="19"/>
      <c r="VP55" s="19"/>
      <c r="VQ55" s="19"/>
      <c r="VR55" s="19"/>
      <c r="VS55" s="19"/>
      <c r="VT55" s="19"/>
      <c r="VU55" s="19"/>
      <c r="VV55" s="19"/>
      <c r="VW55" s="19"/>
      <c r="VX55" s="19"/>
      <c r="VY55" s="19"/>
      <c r="VZ55" s="19"/>
      <c r="WA55" s="19"/>
      <c r="WB55" s="19"/>
      <c r="WC55" s="19"/>
      <c r="WD55" s="19"/>
      <c r="WE55" s="19"/>
      <c r="WF55" s="19"/>
      <c r="WG55" s="19"/>
      <c r="WH55" s="19"/>
      <c r="WI55" s="19"/>
      <c r="WJ55" s="19"/>
      <c r="WK55" s="19"/>
      <c r="WL55" s="19"/>
      <c r="WM55" s="19"/>
      <c r="WN55" s="19"/>
      <c r="WO55" s="19"/>
      <c r="WP55" s="19"/>
      <c r="WQ55" s="19"/>
      <c r="WR55" s="19"/>
      <c r="WS55" s="19"/>
      <c r="WT55" s="19"/>
      <c r="WU55" s="19"/>
      <c r="WV55" s="19"/>
      <c r="WW55" s="19"/>
      <c r="WX55" s="19"/>
      <c r="WY55" s="19"/>
      <c r="WZ55" s="19"/>
      <c r="XA55" s="19"/>
      <c r="XB55" s="19"/>
      <c r="XC55" s="19"/>
      <c r="XD55" s="19"/>
      <c r="XE55" s="19"/>
      <c r="XF55" s="19"/>
      <c r="XG55" s="19"/>
      <c r="XH55" s="19"/>
      <c r="XI55" s="19"/>
      <c r="XJ55" s="19"/>
      <c r="XK55" s="19"/>
      <c r="XL55" s="19"/>
      <c r="XM55" s="19"/>
      <c r="XN55" s="19"/>
      <c r="XO55" s="19"/>
      <c r="XP55" s="19"/>
      <c r="XQ55" s="19"/>
      <c r="XR55" s="19"/>
      <c r="XS55" s="19"/>
      <c r="XT55" s="19"/>
      <c r="XU55" s="19"/>
      <c r="XV55" s="19"/>
      <c r="XW55" s="19"/>
      <c r="XX55" s="19"/>
      <c r="XY55" s="19"/>
      <c r="XZ55" s="19"/>
      <c r="YA55" s="19"/>
      <c r="YB55" s="19"/>
      <c r="YC55" s="19"/>
      <c r="YD55" s="19"/>
      <c r="YE55" s="19"/>
      <c r="YF55" s="19"/>
      <c r="YG55" s="19"/>
      <c r="YH55" s="19"/>
      <c r="YI55" s="19"/>
      <c r="YJ55" s="19"/>
      <c r="YK55" s="19"/>
      <c r="YL55" s="19"/>
      <c r="YM55" s="19"/>
      <c r="YN55" s="19"/>
      <c r="YO55" s="19"/>
      <c r="YP55" s="19"/>
      <c r="YQ55" s="19"/>
      <c r="YR55" s="19"/>
      <c r="YS55" s="19"/>
      <c r="YT55" s="19"/>
      <c r="YU55" s="19"/>
      <c r="YV55" s="19"/>
      <c r="YW55" s="19"/>
      <c r="YX55" s="19"/>
      <c r="YY55" s="19"/>
      <c r="YZ55" s="19"/>
      <c r="ZA55" s="19"/>
      <c r="ZB55" s="19"/>
      <c r="ZC55" s="19"/>
      <c r="ZD55" s="19"/>
      <c r="ZE55" s="19"/>
      <c r="ZF55" s="19"/>
      <c r="ZG55" s="19"/>
      <c r="ZH55" s="19"/>
      <c r="ZI55" s="19"/>
      <c r="ZJ55" s="19"/>
      <c r="ZK55" s="19"/>
      <c r="ZL55" s="19"/>
      <c r="ZM55" s="19"/>
      <c r="ZN55" s="19"/>
      <c r="ZO55" s="19"/>
      <c r="ZP55" s="19"/>
      <c r="ZQ55" s="19"/>
      <c r="ZR55" s="19"/>
      <c r="ZS55" s="19"/>
      <c r="ZT55" s="19"/>
      <c r="ZU55" s="19"/>
      <c r="ZV55" s="19"/>
      <c r="ZW55" s="19"/>
      <c r="ZX55" s="19"/>
      <c r="ZY55" s="19"/>
      <c r="ZZ55" s="19"/>
      <c r="AAA55" s="19"/>
      <c r="AAB55" s="19"/>
      <c r="AAC55" s="19"/>
      <c r="AAD55" s="19"/>
      <c r="AAE55" s="19"/>
      <c r="AAF55" s="19"/>
      <c r="AAG55" s="19"/>
      <c r="AAH55" s="19"/>
      <c r="AAI55" s="19"/>
      <c r="AAJ55" s="19"/>
      <c r="AAK55" s="19"/>
      <c r="AAL55" s="19"/>
      <c r="AAM55" s="19"/>
      <c r="AAN55" s="19"/>
      <c r="AAO55" s="19"/>
      <c r="AAP55" s="19"/>
      <c r="AAQ55" s="19"/>
      <c r="AAR55" s="19"/>
      <c r="AAS55" s="19"/>
      <c r="AAT55" s="19"/>
      <c r="AAU55" s="19"/>
      <c r="AAV55" s="19"/>
      <c r="AAW55" s="19"/>
      <c r="AAX55" s="19"/>
      <c r="AAY55" s="19"/>
      <c r="AAZ55" s="19"/>
      <c r="ABA55" s="19"/>
      <c r="ABB55" s="19"/>
      <c r="ABC55" s="19"/>
      <c r="ABD55" s="19"/>
      <c r="ABE55" s="19"/>
      <c r="ABF55" s="19"/>
      <c r="ABG55" s="19"/>
      <c r="ABH55" s="19"/>
      <c r="ABI55" s="19"/>
      <c r="ABJ55" s="19"/>
      <c r="ABK55" s="19"/>
      <c r="ABL55" s="19"/>
      <c r="ABM55" s="19"/>
      <c r="ABN55" s="19"/>
      <c r="ABO55" s="19"/>
      <c r="ABP55" s="19"/>
      <c r="ABQ55" s="19"/>
      <c r="ABR55" s="19"/>
      <c r="ABS55" s="19"/>
      <c r="ABT55" s="19"/>
      <c r="ABU55" s="19"/>
      <c r="ABV55" s="19"/>
      <c r="ABW55" s="19"/>
      <c r="ABX55" s="19"/>
      <c r="ABY55" s="19"/>
      <c r="ABZ55" s="19"/>
      <c r="ACA55" s="19"/>
      <c r="ACB55" s="19"/>
      <c r="ACC55" s="19"/>
      <c r="ACD55" s="19"/>
      <c r="ACE55" s="19"/>
      <c r="ACF55" s="19"/>
      <c r="ACG55" s="19"/>
      <c r="ACH55" s="19"/>
      <c r="ACI55" s="19"/>
      <c r="ACJ55" s="19"/>
      <c r="ACK55" s="19"/>
      <c r="ACL55" s="19"/>
      <c r="ACM55" s="19"/>
      <c r="ACN55" s="19"/>
      <c r="ACO55" s="19"/>
      <c r="ACP55" s="19"/>
      <c r="ACQ55" s="19"/>
      <c r="ACR55" s="19"/>
      <c r="ACS55" s="19"/>
      <c r="ACT55" s="19"/>
      <c r="ACU55" s="19"/>
      <c r="ACV55" s="19"/>
      <c r="ACW55" s="19"/>
      <c r="ACX55" s="19"/>
      <c r="ACY55" s="19"/>
      <c r="ACZ55" s="19"/>
      <c r="ADA55" s="19"/>
      <c r="ADB55" s="19"/>
      <c r="ADC55" s="19"/>
      <c r="ADD55" s="19"/>
      <c r="ADE55" s="19"/>
      <c r="ADF55" s="19"/>
      <c r="ADG55" s="19"/>
      <c r="ADH55" s="19"/>
      <c r="ADI55" s="19"/>
      <c r="ADJ55" s="19"/>
      <c r="ADK55" s="19"/>
      <c r="ADL55" s="19"/>
      <c r="ADM55" s="19"/>
      <c r="ADN55" s="19"/>
      <c r="ADO55" s="19"/>
      <c r="ADP55" s="19"/>
      <c r="ADQ55" s="19"/>
      <c r="ADR55" s="19"/>
      <c r="ADS55" s="19"/>
      <c r="ADT55" s="19"/>
      <c r="ADU55" s="19"/>
      <c r="ADV55" s="19"/>
      <c r="ADW55" s="19"/>
      <c r="ADX55" s="19"/>
      <c r="ADY55" s="19"/>
      <c r="ADZ55" s="19"/>
      <c r="AEA55" s="19"/>
      <c r="AEB55" s="19"/>
      <c r="AEC55" s="19"/>
      <c r="AED55" s="19"/>
      <c r="AEE55" s="19"/>
      <c r="AEF55" s="19"/>
      <c r="AEG55" s="19"/>
      <c r="AEH55" s="19"/>
      <c r="AEI55" s="19"/>
      <c r="AEJ55" s="19"/>
      <c r="AEK55" s="19"/>
      <c r="AEL55" s="19"/>
      <c r="AEM55" s="19"/>
      <c r="AEN55" s="19"/>
      <c r="AEO55" s="19"/>
      <c r="AEP55" s="19"/>
      <c r="AEQ55" s="19"/>
      <c r="AER55" s="19"/>
      <c r="AES55" s="19"/>
      <c r="AET55" s="19"/>
      <c r="AEU55" s="19"/>
      <c r="AEV55" s="19"/>
      <c r="AEW55" s="19"/>
      <c r="AEX55" s="19"/>
      <c r="AEY55" s="19"/>
      <c r="AEZ55" s="19"/>
      <c r="AFA55" s="19"/>
      <c r="AFB55" s="19"/>
      <c r="AFC55" s="19"/>
      <c r="AFD55" s="19"/>
      <c r="AFE55" s="19"/>
      <c r="AFF55" s="19"/>
      <c r="AFG55" s="19"/>
      <c r="AFH55" s="19"/>
      <c r="AFI55" s="19"/>
      <c r="AFJ55" s="19"/>
      <c r="AFK55" s="19"/>
      <c r="AFL55" s="19"/>
      <c r="AFM55" s="19"/>
      <c r="AFN55" s="19"/>
      <c r="AFO55" s="19"/>
      <c r="AFP55" s="19"/>
      <c r="AFQ55" s="19"/>
      <c r="AFR55" s="19"/>
      <c r="AFS55" s="19"/>
      <c r="AFT55" s="19"/>
      <c r="AFU55" s="19"/>
      <c r="AFV55" s="19"/>
      <c r="AFW55" s="19"/>
      <c r="AFX55" s="19"/>
      <c r="AFY55" s="19"/>
      <c r="AFZ55" s="19"/>
      <c r="AGA55" s="19"/>
      <c r="AGB55" s="19"/>
      <c r="AGC55" s="19"/>
      <c r="AGD55" s="19"/>
      <c r="AGE55" s="19"/>
      <c r="AGF55" s="19"/>
      <c r="AGG55" s="19"/>
      <c r="AGH55" s="19"/>
      <c r="AGI55" s="19"/>
      <c r="AGJ55" s="19"/>
      <c r="AGK55" s="19"/>
      <c r="AGL55" s="19"/>
      <c r="AGM55" s="19"/>
      <c r="AGN55" s="19"/>
      <c r="AGO55" s="19"/>
      <c r="AGP55" s="19"/>
      <c r="AGQ55" s="19"/>
      <c r="AGR55" s="19"/>
      <c r="AGS55" s="19"/>
      <c r="AGT55" s="19"/>
      <c r="AGU55" s="19"/>
      <c r="AGV55" s="19"/>
      <c r="AGW55" s="19"/>
      <c r="AGX55" s="19"/>
      <c r="AGY55" s="19"/>
      <c r="AGZ55" s="19"/>
      <c r="AHA55" s="19"/>
      <c r="AHB55" s="19"/>
      <c r="AHC55" s="19"/>
      <c r="AHD55" s="19"/>
      <c r="AHE55" s="19"/>
      <c r="AHF55" s="19"/>
      <c r="AHG55" s="19"/>
      <c r="AHH55" s="19"/>
      <c r="AHI55" s="19"/>
      <c r="AHJ55" s="19"/>
      <c r="AHK55" s="19"/>
      <c r="AHL55" s="19"/>
      <c r="AHM55" s="19"/>
      <c r="AHN55" s="19"/>
      <c r="AHO55" s="19"/>
      <c r="AHP55" s="19"/>
      <c r="AHQ55" s="19"/>
      <c r="AHR55" s="19"/>
      <c r="AHS55" s="19"/>
      <c r="AHT55" s="19"/>
      <c r="AHU55" s="19"/>
      <c r="AHV55" s="19"/>
      <c r="AHW55" s="19"/>
      <c r="AHX55" s="19"/>
      <c r="AHY55" s="19"/>
      <c r="AHZ55" s="19"/>
      <c r="AIA55" s="19"/>
      <c r="AIB55" s="19"/>
      <c r="AIC55" s="19"/>
      <c r="AID55" s="19"/>
      <c r="AIE55" s="19"/>
      <c r="AIF55" s="19"/>
      <c r="AIG55" s="19"/>
      <c r="AIH55" s="19"/>
      <c r="AII55" s="19"/>
      <c r="AIJ55" s="19"/>
      <c r="AIK55" s="19"/>
      <c r="AIL55" s="19"/>
      <c r="AIM55" s="19"/>
      <c r="AIN55" s="19"/>
      <c r="AIO55" s="19"/>
      <c r="AIP55" s="19"/>
      <c r="AIQ55" s="19"/>
      <c r="AIR55" s="19"/>
      <c r="AIS55" s="19"/>
      <c r="AIT55" s="19"/>
      <c r="AIU55" s="19"/>
      <c r="AIV55" s="19"/>
      <c r="AIW55" s="19"/>
      <c r="AIX55" s="19"/>
      <c r="AIY55" s="19"/>
      <c r="AIZ55" s="19"/>
      <c r="AJA55" s="19"/>
      <c r="AJB55" s="19"/>
      <c r="AJC55" s="19"/>
      <c r="AJD55" s="19"/>
      <c r="AJE55" s="19"/>
      <c r="AJF55" s="19"/>
      <c r="AJG55" s="19"/>
      <c r="AJH55" s="19"/>
      <c r="AJI55" s="19"/>
      <c r="AJJ55" s="19"/>
      <c r="AJK55" s="19"/>
      <c r="AJL55" s="19"/>
      <c r="AJM55" s="19"/>
      <c r="AJN55" s="19"/>
      <c r="AJO55" s="19"/>
      <c r="AJP55" s="19"/>
      <c r="AJQ55" s="19"/>
      <c r="AJR55" s="19"/>
      <c r="AJS55" s="19"/>
      <c r="AJT55" s="19"/>
      <c r="AJU55" s="19"/>
      <c r="AJV55" s="19"/>
      <c r="AJW55" s="19"/>
      <c r="AJX55" s="19"/>
      <c r="AJY55" s="19"/>
      <c r="AJZ55" s="19"/>
      <c r="AKA55" s="19"/>
      <c r="AKB55" s="19"/>
      <c r="AKC55" s="19"/>
      <c r="AKD55" s="19"/>
      <c r="AKE55" s="19"/>
      <c r="AKF55" s="19"/>
      <c r="AKG55" s="19"/>
      <c r="AKH55" s="19"/>
      <c r="AKI55" s="19"/>
      <c r="AKJ55" s="19"/>
      <c r="AKK55" s="19"/>
      <c r="AKL55" s="19"/>
      <c r="AKM55" s="19"/>
      <c r="AKN55" s="19"/>
      <c r="AKO55" s="19"/>
      <c r="AKP55" s="19"/>
      <c r="AKQ55" s="19"/>
      <c r="AKR55" s="19"/>
      <c r="AKS55" s="19"/>
      <c r="AKT55" s="19"/>
      <c r="AKU55" s="19"/>
      <c r="AKV55" s="19"/>
      <c r="AKW55" s="19"/>
      <c r="AKX55" s="19"/>
      <c r="AKY55" s="19"/>
      <c r="AKZ55" s="19"/>
      <c r="ALA55" s="19"/>
      <c r="ALB55" s="19"/>
      <c r="ALC55" s="19"/>
      <c r="ALD55" s="19"/>
      <c r="ALE55" s="19"/>
      <c r="ALF55" s="19"/>
      <c r="ALG55" s="19"/>
      <c r="ALH55" s="19"/>
      <c r="ALI55" s="19"/>
      <c r="ALJ55" s="19"/>
      <c r="ALK55" s="19"/>
      <c r="ALL55" s="19"/>
      <c r="ALM55" s="19"/>
      <c r="ALN55" s="19"/>
      <c r="ALO55" s="19"/>
      <c r="ALP55" s="19"/>
      <c r="ALQ55" s="19"/>
      <c r="ALR55" s="19"/>
      <c r="ALS55" s="19"/>
      <c r="ALT55" s="19"/>
      <c r="ALU55" s="19"/>
      <c r="ALV55" s="19"/>
      <c r="ALW55" s="19"/>
      <c r="ALX55" s="19"/>
      <c r="ALY55" s="19"/>
      <c r="ALZ55" s="19"/>
      <c r="AMA55" s="19"/>
    </row>
    <row r="56" spans="1:1015" s="28" customFormat="1" ht="20.25" customHeight="1">
      <c r="A56" s="157" t="s">
        <v>942</v>
      </c>
      <c r="B56" s="157"/>
      <c r="C56" s="157"/>
      <c r="D56" s="157"/>
      <c r="E56" s="157"/>
      <c r="F56" s="157"/>
      <c r="G56" s="157"/>
      <c r="H56" s="82"/>
    </row>
    <row r="57" spans="1:1015" s="28" customFormat="1" ht="34.5" customHeight="1">
      <c r="A57" s="167" t="s">
        <v>926</v>
      </c>
      <c r="B57" s="168"/>
      <c r="C57" s="168"/>
      <c r="D57" s="168"/>
      <c r="E57" s="168"/>
      <c r="F57" s="168"/>
    </row>
    <row r="58" spans="1:1015">
      <c r="A58" s="152" t="s">
        <v>927</v>
      </c>
      <c r="B58" s="153"/>
      <c r="C58" s="153"/>
      <c r="D58" s="153"/>
      <c r="E58" s="153"/>
      <c r="F58" s="153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19"/>
      <c r="IW58" s="19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9"/>
      <c r="NK58" s="19"/>
      <c r="NL58" s="19"/>
      <c r="NM58" s="19"/>
      <c r="NN58" s="19"/>
      <c r="NO58" s="19"/>
      <c r="NP58" s="19"/>
      <c r="NQ58" s="19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9"/>
      <c r="SE58" s="19"/>
      <c r="SF58" s="19"/>
      <c r="SG58" s="19"/>
      <c r="SH58" s="19"/>
      <c r="SI58" s="19"/>
      <c r="SJ58" s="19"/>
      <c r="SK58" s="19"/>
      <c r="SL58" s="19"/>
      <c r="SM58" s="19"/>
      <c r="SN58" s="19"/>
      <c r="SO58" s="19"/>
      <c r="SP58" s="19"/>
      <c r="SQ58" s="19"/>
      <c r="SR58" s="19"/>
      <c r="SS58" s="19"/>
      <c r="ST58" s="19"/>
      <c r="SU58" s="19"/>
      <c r="SV58" s="19"/>
      <c r="SW58" s="19"/>
      <c r="SX58" s="19"/>
      <c r="SY58" s="19"/>
      <c r="SZ58" s="19"/>
      <c r="TA58" s="19"/>
      <c r="TB58" s="19"/>
      <c r="TC58" s="19"/>
      <c r="TD58" s="19"/>
      <c r="TE58" s="19"/>
      <c r="TF58" s="19"/>
      <c r="TG58" s="19"/>
      <c r="TH58" s="19"/>
      <c r="TI58" s="19"/>
      <c r="TJ58" s="19"/>
      <c r="TK58" s="19"/>
      <c r="TL58" s="19"/>
      <c r="TM58" s="19"/>
      <c r="TN58" s="19"/>
      <c r="TO58" s="19"/>
      <c r="TP58" s="19"/>
      <c r="TQ58" s="19"/>
      <c r="TR58" s="19"/>
      <c r="TS58" s="19"/>
      <c r="TT58" s="19"/>
      <c r="TU58" s="19"/>
      <c r="TV58" s="19"/>
      <c r="TW58" s="19"/>
      <c r="TX58" s="19"/>
      <c r="TY58" s="19"/>
      <c r="TZ58" s="19"/>
      <c r="UA58" s="19"/>
      <c r="UB58" s="19"/>
      <c r="UC58" s="19"/>
      <c r="UD58" s="19"/>
      <c r="UE58" s="19"/>
      <c r="UF58" s="19"/>
      <c r="UG58" s="19"/>
      <c r="UH58" s="19"/>
      <c r="UI58" s="19"/>
      <c r="UJ58" s="19"/>
      <c r="UK58" s="19"/>
      <c r="UL58" s="19"/>
      <c r="UM58" s="19"/>
      <c r="UN58" s="19"/>
      <c r="UO58" s="19"/>
      <c r="UP58" s="19"/>
      <c r="UQ58" s="19"/>
      <c r="UR58" s="19"/>
      <c r="US58" s="19"/>
      <c r="UT58" s="19"/>
      <c r="UU58" s="19"/>
      <c r="UV58" s="19"/>
      <c r="UW58" s="19"/>
      <c r="UX58" s="19"/>
      <c r="UY58" s="19"/>
      <c r="UZ58" s="19"/>
      <c r="VA58" s="19"/>
      <c r="VB58" s="19"/>
      <c r="VC58" s="19"/>
      <c r="VD58" s="19"/>
      <c r="VE58" s="19"/>
      <c r="VF58" s="19"/>
      <c r="VG58" s="19"/>
      <c r="VH58" s="19"/>
      <c r="VI58" s="19"/>
      <c r="VJ58" s="19"/>
      <c r="VK58" s="19"/>
      <c r="VL58" s="19"/>
      <c r="VM58" s="19"/>
      <c r="VN58" s="19"/>
      <c r="VO58" s="19"/>
      <c r="VP58" s="19"/>
      <c r="VQ58" s="19"/>
      <c r="VR58" s="19"/>
      <c r="VS58" s="19"/>
      <c r="VT58" s="19"/>
      <c r="VU58" s="19"/>
      <c r="VV58" s="19"/>
      <c r="VW58" s="19"/>
      <c r="VX58" s="19"/>
      <c r="VY58" s="19"/>
      <c r="VZ58" s="19"/>
      <c r="WA58" s="19"/>
      <c r="WB58" s="19"/>
      <c r="WC58" s="19"/>
      <c r="WD58" s="19"/>
      <c r="WE58" s="19"/>
      <c r="WF58" s="19"/>
      <c r="WG58" s="19"/>
      <c r="WH58" s="19"/>
      <c r="WI58" s="19"/>
      <c r="WJ58" s="19"/>
      <c r="WK58" s="19"/>
      <c r="WL58" s="19"/>
      <c r="WM58" s="19"/>
      <c r="WN58" s="19"/>
      <c r="WO58" s="19"/>
      <c r="WP58" s="19"/>
      <c r="WQ58" s="19"/>
      <c r="WR58" s="19"/>
      <c r="WS58" s="19"/>
      <c r="WT58" s="19"/>
      <c r="WU58" s="19"/>
      <c r="WV58" s="19"/>
      <c r="WW58" s="19"/>
      <c r="WX58" s="19"/>
      <c r="WY58" s="19"/>
      <c r="WZ58" s="19"/>
      <c r="XA58" s="19"/>
      <c r="XB58" s="19"/>
      <c r="XC58" s="19"/>
      <c r="XD58" s="19"/>
      <c r="XE58" s="19"/>
      <c r="XF58" s="19"/>
      <c r="XG58" s="19"/>
      <c r="XH58" s="19"/>
      <c r="XI58" s="19"/>
      <c r="XJ58" s="19"/>
      <c r="XK58" s="19"/>
      <c r="XL58" s="19"/>
      <c r="XM58" s="19"/>
      <c r="XN58" s="19"/>
      <c r="XO58" s="19"/>
      <c r="XP58" s="19"/>
      <c r="XQ58" s="19"/>
      <c r="XR58" s="19"/>
      <c r="XS58" s="19"/>
      <c r="XT58" s="19"/>
      <c r="XU58" s="19"/>
      <c r="XV58" s="19"/>
      <c r="XW58" s="19"/>
      <c r="XX58" s="19"/>
      <c r="XY58" s="19"/>
      <c r="XZ58" s="19"/>
      <c r="YA58" s="19"/>
      <c r="YB58" s="19"/>
      <c r="YC58" s="19"/>
      <c r="YD58" s="19"/>
      <c r="YE58" s="19"/>
      <c r="YF58" s="19"/>
      <c r="YG58" s="19"/>
      <c r="YH58" s="19"/>
      <c r="YI58" s="19"/>
      <c r="YJ58" s="19"/>
      <c r="YK58" s="19"/>
      <c r="YL58" s="19"/>
      <c r="YM58" s="19"/>
      <c r="YN58" s="19"/>
      <c r="YO58" s="19"/>
      <c r="YP58" s="19"/>
      <c r="YQ58" s="19"/>
      <c r="YR58" s="19"/>
      <c r="YS58" s="19"/>
      <c r="YT58" s="19"/>
      <c r="YU58" s="19"/>
      <c r="YV58" s="19"/>
      <c r="YW58" s="19"/>
      <c r="YX58" s="19"/>
      <c r="YY58" s="19"/>
      <c r="YZ58" s="19"/>
      <c r="ZA58" s="19"/>
      <c r="ZB58" s="19"/>
      <c r="ZC58" s="19"/>
      <c r="ZD58" s="19"/>
      <c r="ZE58" s="19"/>
      <c r="ZF58" s="19"/>
      <c r="ZG58" s="19"/>
      <c r="ZH58" s="19"/>
      <c r="ZI58" s="19"/>
      <c r="ZJ58" s="19"/>
      <c r="ZK58" s="19"/>
      <c r="ZL58" s="19"/>
      <c r="ZM58" s="19"/>
      <c r="ZN58" s="19"/>
      <c r="ZO58" s="19"/>
      <c r="ZP58" s="19"/>
      <c r="ZQ58" s="19"/>
      <c r="ZR58" s="19"/>
      <c r="ZS58" s="19"/>
      <c r="ZT58" s="19"/>
      <c r="ZU58" s="19"/>
      <c r="ZV58" s="19"/>
      <c r="ZW58" s="19"/>
      <c r="ZX58" s="19"/>
      <c r="ZY58" s="19"/>
      <c r="ZZ58" s="19"/>
      <c r="AAA58" s="19"/>
      <c r="AAB58" s="19"/>
      <c r="AAC58" s="19"/>
      <c r="AAD58" s="19"/>
      <c r="AAE58" s="19"/>
      <c r="AAF58" s="19"/>
      <c r="AAG58" s="19"/>
      <c r="AAH58" s="19"/>
      <c r="AAI58" s="19"/>
      <c r="AAJ58" s="19"/>
      <c r="AAK58" s="19"/>
      <c r="AAL58" s="19"/>
      <c r="AAM58" s="19"/>
      <c r="AAN58" s="19"/>
      <c r="AAO58" s="19"/>
      <c r="AAP58" s="19"/>
      <c r="AAQ58" s="19"/>
      <c r="AAR58" s="19"/>
      <c r="AAS58" s="19"/>
      <c r="AAT58" s="19"/>
      <c r="AAU58" s="19"/>
      <c r="AAV58" s="19"/>
      <c r="AAW58" s="19"/>
      <c r="AAX58" s="19"/>
      <c r="AAY58" s="19"/>
      <c r="AAZ58" s="19"/>
      <c r="ABA58" s="19"/>
      <c r="ABB58" s="19"/>
      <c r="ABC58" s="19"/>
      <c r="ABD58" s="19"/>
      <c r="ABE58" s="19"/>
      <c r="ABF58" s="19"/>
      <c r="ABG58" s="19"/>
      <c r="ABH58" s="19"/>
      <c r="ABI58" s="19"/>
      <c r="ABJ58" s="19"/>
      <c r="ABK58" s="19"/>
      <c r="ABL58" s="19"/>
      <c r="ABM58" s="19"/>
      <c r="ABN58" s="19"/>
      <c r="ABO58" s="19"/>
      <c r="ABP58" s="19"/>
      <c r="ABQ58" s="19"/>
      <c r="ABR58" s="19"/>
      <c r="ABS58" s="19"/>
      <c r="ABT58" s="19"/>
      <c r="ABU58" s="19"/>
      <c r="ABV58" s="19"/>
      <c r="ABW58" s="19"/>
      <c r="ABX58" s="19"/>
      <c r="ABY58" s="19"/>
      <c r="ABZ58" s="19"/>
      <c r="ACA58" s="19"/>
      <c r="ACB58" s="19"/>
      <c r="ACC58" s="19"/>
      <c r="ACD58" s="19"/>
      <c r="ACE58" s="19"/>
      <c r="ACF58" s="19"/>
      <c r="ACG58" s="19"/>
      <c r="ACH58" s="19"/>
      <c r="ACI58" s="19"/>
      <c r="ACJ58" s="19"/>
      <c r="ACK58" s="19"/>
      <c r="ACL58" s="19"/>
      <c r="ACM58" s="19"/>
      <c r="ACN58" s="19"/>
      <c r="ACO58" s="19"/>
      <c r="ACP58" s="19"/>
      <c r="ACQ58" s="19"/>
      <c r="ACR58" s="19"/>
      <c r="ACS58" s="19"/>
      <c r="ACT58" s="19"/>
      <c r="ACU58" s="19"/>
      <c r="ACV58" s="19"/>
      <c r="ACW58" s="19"/>
      <c r="ACX58" s="19"/>
      <c r="ACY58" s="19"/>
      <c r="ACZ58" s="19"/>
      <c r="ADA58" s="19"/>
      <c r="ADB58" s="19"/>
      <c r="ADC58" s="19"/>
      <c r="ADD58" s="19"/>
      <c r="ADE58" s="19"/>
      <c r="ADF58" s="19"/>
      <c r="ADG58" s="19"/>
      <c r="ADH58" s="19"/>
      <c r="ADI58" s="19"/>
      <c r="ADJ58" s="19"/>
      <c r="ADK58" s="19"/>
      <c r="ADL58" s="19"/>
      <c r="ADM58" s="19"/>
      <c r="ADN58" s="19"/>
      <c r="ADO58" s="19"/>
      <c r="ADP58" s="19"/>
      <c r="ADQ58" s="19"/>
      <c r="ADR58" s="19"/>
      <c r="ADS58" s="19"/>
      <c r="ADT58" s="19"/>
      <c r="ADU58" s="19"/>
      <c r="ADV58" s="19"/>
      <c r="ADW58" s="19"/>
      <c r="ADX58" s="19"/>
      <c r="ADY58" s="19"/>
      <c r="ADZ58" s="19"/>
      <c r="AEA58" s="19"/>
      <c r="AEB58" s="19"/>
      <c r="AEC58" s="19"/>
      <c r="AED58" s="19"/>
      <c r="AEE58" s="19"/>
      <c r="AEF58" s="19"/>
      <c r="AEG58" s="19"/>
      <c r="AEH58" s="19"/>
      <c r="AEI58" s="19"/>
      <c r="AEJ58" s="19"/>
      <c r="AEK58" s="19"/>
      <c r="AEL58" s="19"/>
      <c r="AEM58" s="19"/>
      <c r="AEN58" s="19"/>
      <c r="AEO58" s="19"/>
      <c r="AEP58" s="19"/>
      <c r="AEQ58" s="19"/>
      <c r="AER58" s="19"/>
      <c r="AES58" s="19"/>
      <c r="AET58" s="19"/>
      <c r="AEU58" s="19"/>
      <c r="AEV58" s="19"/>
      <c r="AEW58" s="19"/>
      <c r="AEX58" s="19"/>
      <c r="AEY58" s="19"/>
      <c r="AEZ58" s="19"/>
      <c r="AFA58" s="19"/>
      <c r="AFB58" s="19"/>
      <c r="AFC58" s="19"/>
      <c r="AFD58" s="19"/>
      <c r="AFE58" s="19"/>
      <c r="AFF58" s="19"/>
      <c r="AFG58" s="19"/>
      <c r="AFH58" s="19"/>
      <c r="AFI58" s="19"/>
      <c r="AFJ58" s="19"/>
      <c r="AFK58" s="19"/>
      <c r="AFL58" s="19"/>
      <c r="AFM58" s="19"/>
      <c r="AFN58" s="19"/>
      <c r="AFO58" s="19"/>
      <c r="AFP58" s="19"/>
      <c r="AFQ58" s="19"/>
      <c r="AFR58" s="19"/>
      <c r="AFS58" s="19"/>
      <c r="AFT58" s="19"/>
      <c r="AFU58" s="19"/>
      <c r="AFV58" s="19"/>
      <c r="AFW58" s="19"/>
      <c r="AFX58" s="19"/>
      <c r="AFY58" s="19"/>
      <c r="AFZ58" s="19"/>
      <c r="AGA58" s="19"/>
      <c r="AGB58" s="19"/>
      <c r="AGC58" s="19"/>
      <c r="AGD58" s="19"/>
      <c r="AGE58" s="19"/>
      <c r="AGF58" s="19"/>
      <c r="AGG58" s="19"/>
      <c r="AGH58" s="19"/>
      <c r="AGI58" s="19"/>
      <c r="AGJ58" s="19"/>
      <c r="AGK58" s="19"/>
      <c r="AGL58" s="19"/>
      <c r="AGM58" s="19"/>
      <c r="AGN58" s="19"/>
      <c r="AGO58" s="19"/>
      <c r="AGP58" s="19"/>
      <c r="AGQ58" s="19"/>
      <c r="AGR58" s="19"/>
      <c r="AGS58" s="19"/>
      <c r="AGT58" s="19"/>
      <c r="AGU58" s="19"/>
      <c r="AGV58" s="19"/>
      <c r="AGW58" s="19"/>
      <c r="AGX58" s="19"/>
      <c r="AGY58" s="19"/>
      <c r="AGZ58" s="19"/>
      <c r="AHA58" s="19"/>
      <c r="AHB58" s="19"/>
      <c r="AHC58" s="19"/>
      <c r="AHD58" s="19"/>
      <c r="AHE58" s="19"/>
      <c r="AHF58" s="19"/>
      <c r="AHG58" s="19"/>
      <c r="AHH58" s="19"/>
      <c r="AHI58" s="19"/>
      <c r="AHJ58" s="19"/>
      <c r="AHK58" s="19"/>
      <c r="AHL58" s="19"/>
      <c r="AHM58" s="19"/>
      <c r="AHN58" s="19"/>
      <c r="AHO58" s="19"/>
      <c r="AHP58" s="19"/>
      <c r="AHQ58" s="19"/>
      <c r="AHR58" s="19"/>
      <c r="AHS58" s="19"/>
      <c r="AHT58" s="19"/>
      <c r="AHU58" s="19"/>
      <c r="AHV58" s="19"/>
      <c r="AHW58" s="19"/>
      <c r="AHX58" s="19"/>
      <c r="AHY58" s="19"/>
      <c r="AHZ58" s="19"/>
      <c r="AIA58" s="19"/>
      <c r="AIB58" s="19"/>
      <c r="AIC58" s="19"/>
      <c r="AID58" s="19"/>
      <c r="AIE58" s="19"/>
      <c r="AIF58" s="19"/>
      <c r="AIG58" s="19"/>
      <c r="AIH58" s="19"/>
      <c r="AII58" s="19"/>
      <c r="AIJ58" s="19"/>
      <c r="AIK58" s="19"/>
      <c r="AIL58" s="19"/>
      <c r="AIM58" s="19"/>
      <c r="AIN58" s="19"/>
      <c r="AIO58" s="19"/>
      <c r="AIP58" s="19"/>
      <c r="AIQ58" s="19"/>
      <c r="AIR58" s="19"/>
      <c r="AIS58" s="19"/>
      <c r="AIT58" s="19"/>
      <c r="AIU58" s="19"/>
      <c r="AIV58" s="19"/>
      <c r="AIW58" s="19"/>
      <c r="AIX58" s="19"/>
      <c r="AIY58" s="19"/>
      <c r="AIZ58" s="19"/>
      <c r="AJA58" s="19"/>
      <c r="AJB58" s="19"/>
      <c r="AJC58" s="19"/>
      <c r="AJD58" s="19"/>
      <c r="AJE58" s="19"/>
      <c r="AJF58" s="19"/>
      <c r="AJG58" s="19"/>
      <c r="AJH58" s="19"/>
      <c r="AJI58" s="19"/>
      <c r="AJJ58" s="19"/>
      <c r="AJK58" s="19"/>
      <c r="AJL58" s="19"/>
      <c r="AJM58" s="19"/>
      <c r="AJN58" s="19"/>
      <c r="AJO58" s="19"/>
      <c r="AJP58" s="19"/>
      <c r="AJQ58" s="19"/>
      <c r="AJR58" s="19"/>
      <c r="AJS58" s="19"/>
      <c r="AJT58" s="19"/>
      <c r="AJU58" s="19"/>
      <c r="AJV58" s="19"/>
      <c r="AJW58" s="19"/>
      <c r="AJX58" s="19"/>
      <c r="AJY58" s="19"/>
      <c r="AJZ58" s="19"/>
      <c r="AKA58" s="19"/>
      <c r="AKB58" s="19"/>
      <c r="AKC58" s="19"/>
      <c r="AKD58" s="19"/>
      <c r="AKE58" s="19"/>
      <c r="AKF58" s="19"/>
      <c r="AKG58" s="19"/>
      <c r="AKH58" s="19"/>
      <c r="AKI58" s="19"/>
      <c r="AKJ58" s="19"/>
      <c r="AKK58" s="19"/>
      <c r="AKL58" s="19"/>
      <c r="AKM58" s="19"/>
      <c r="AKN58" s="19"/>
      <c r="AKO58" s="19"/>
      <c r="AKP58" s="19"/>
      <c r="AKQ58" s="19"/>
      <c r="AKR58" s="19"/>
      <c r="AKS58" s="19"/>
      <c r="AKT58" s="19"/>
      <c r="AKU58" s="19"/>
      <c r="AKV58" s="19"/>
      <c r="AKW58" s="19"/>
      <c r="AKX58" s="19"/>
      <c r="AKY58" s="19"/>
      <c r="AKZ58" s="19"/>
      <c r="ALA58" s="19"/>
      <c r="ALB58" s="19"/>
      <c r="ALC58" s="19"/>
      <c r="ALD58" s="19"/>
      <c r="ALE58" s="19"/>
      <c r="ALF58" s="19"/>
      <c r="ALG58" s="19"/>
      <c r="ALH58" s="19"/>
      <c r="ALI58" s="19"/>
      <c r="ALJ58" s="19"/>
      <c r="ALK58" s="19"/>
      <c r="ALL58" s="19"/>
      <c r="ALM58" s="19"/>
      <c r="ALN58" s="19"/>
      <c r="ALO58" s="19"/>
      <c r="ALP58" s="19"/>
      <c r="ALQ58" s="19"/>
      <c r="ALR58" s="19"/>
      <c r="ALS58" s="19"/>
      <c r="ALT58" s="19"/>
      <c r="ALU58" s="19"/>
      <c r="ALV58" s="19"/>
      <c r="ALW58" s="19"/>
      <c r="ALX58" s="19"/>
      <c r="ALY58" s="19"/>
      <c r="ALZ58" s="19"/>
      <c r="AMA58" s="19"/>
    </row>
    <row r="59" spans="1:10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9"/>
      <c r="NK59" s="19"/>
      <c r="NL59" s="19"/>
      <c r="NM59" s="19"/>
      <c r="NN59" s="19"/>
      <c r="NO59" s="19"/>
      <c r="NP59" s="19"/>
      <c r="NQ59" s="19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9"/>
      <c r="SE59" s="19"/>
      <c r="SF59" s="19"/>
      <c r="SG59" s="19"/>
      <c r="SH59" s="19"/>
      <c r="SI59" s="19"/>
      <c r="SJ59" s="19"/>
      <c r="SK59" s="19"/>
      <c r="SL59" s="19"/>
      <c r="SM59" s="19"/>
      <c r="SN59" s="19"/>
      <c r="SO59" s="19"/>
      <c r="SP59" s="19"/>
      <c r="SQ59" s="19"/>
      <c r="SR59" s="19"/>
      <c r="SS59" s="19"/>
      <c r="ST59" s="19"/>
      <c r="SU59" s="19"/>
      <c r="SV59" s="19"/>
      <c r="SW59" s="19"/>
      <c r="SX59" s="19"/>
      <c r="SY59" s="19"/>
      <c r="SZ59" s="19"/>
      <c r="TA59" s="19"/>
      <c r="TB59" s="19"/>
      <c r="TC59" s="19"/>
      <c r="TD59" s="19"/>
      <c r="TE59" s="19"/>
      <c r="TF59" s="19"/>
      <c r="TG59" s="19"/>
      <c r="TH59" s="19"/>
      <c r="TI59" s="19"/>
      <c r="TJ59" s="19"/>
      <c r="TK59" s="19"/>
      <c r="TL59" s="19"/>
      <c r="TM59" s="19"/>
      <c r="TN59" s="19"/>
      <c r="TO59" s="19"/>
      <c r="TP59" s="19"/>
      <c r="TQ59" s="19"/>
      <c r="TR59" s="19"/>
      <c r="TS59" s="19"/>
      <c r="TT59" s="19"/>
      <c r="TU59" s="19"/>
      <c r="TV59" s="19"/>
      <c r="TW59" s="19"/>
      <c r="TX59" s="19"/>
      <c r="TY59" s="19"/>
      <c r="TZ59" s="19"/>
      <c r="UA59" s="19"/>
      <c r="UB59" s="19"/>
      <c r="UC59" s="19"/>
      <c r="UD59" s="19"/>
      <c r="UE59" s="19"/>
      <c r="UF59" s="19"/>
      <c r="UG59" s="19"/>
      <c r="UH59" s="19"/>
      <c r="UI59" s="19"/>
      <c r="UJ59" s="19"/>
      <c r="UK59" s="19"/>
      <c r="UL59" s="19"/>
      <c r="UM59" s="19"/>
      <c r="UN59" s="19"/>
      <c r="UO59" s="19"/>
      <c r="UP59" s="19"/>
      <c r="UQ59" s="19"/>
      <c r="UR59" s="19"/>
      <c r="US59" s="19"/>
      <c r="UT59" s="19"/>
      <c r="UU59" s="19"/>
      <c r="UV59" s="19"/>
      <c r="UW59" s="19"/>
      <c r="UX59" s="19"/>
      <c r="UY59" s="19"/>
      <c r="UZ59" s="19"/>
      <c r="VA59" s="19"/>
      <c r="VB59" s="19"/>
      <c r="VC59" s="19"/>
      <c r="VD59" s="19"/>
      <c r="VE59" s="19"/>
      <c r="VF59" s="19"/>
      <c r="VG59" s="19"/>
      <c r="VH59" s="19"/>
      <c r="VI59" s="19"/>
      <c r="VJ59" s="19"/>
      <c r="VK59" s="19"/>
      <c r="VL59" s="19"/>
      <c r="VM59" s="19"/>
      <c r="VN59" s="19"/>
      <c r="VO59" s="19"/>
      <c r="VP59" s="19"/>
      <c r="VQ59" s="19"/>
      <c r="VR59" s="19"/>
      <c r="VS59" s="19"/>
      <c r="VT59" s="19"/>
      <c r="VU59" s="19"/>
      <c r="VV59" s="19"/>
      <c r="VW59" s="19"/>
      <c r="VX59" s="19"/>
      <c r="VY59" s="19"/>
      <c r="VZ59" s="19"/>
      <c r="WA59" s="19"/>
      <c r="WB59" s="19"/>
      <c r="WC59" s="19"/>
      <c r="WD59" s="19"/>
      <c r="WE59" s="19"/>
      <c r="WF59" s="19"/>
      <c r="WG59" s="19"/>
      <c r="WH59" s="19"/>
      <c r="WI59" s="19"/>
      <c r="WJ59" s="19"/>
      <c r="WK59" s="19"/>
      <c r="WL59" s="19"/>
      <c r="WM59" s="19"/>
      <c r="WN59" s="19"/>
      <c r="WO59" s="19"/>
      <c r="WP59" s="19"/>
      <c r="WQ59" s="19"/>
      <c r="WR59" s="19"/>
      <c r="WS59" s="19"/>
      <c r="WT59" s="19"/>
      <c r="WU59" s="19"/>
      <c r="WV59" s="19"/>
      <c r="WW59" s="19"/>
      <c r="WX59" s="19"/>
      <c r="WY59" s="19"/>
      <c r="WZ59" s="19"/>
      <c r="XA59" s="19"/>
      <c r="XB59" s="19"/>
      <c r="XC59" s="19"/>
      <c r="XD59" s="19"/>
      <c r="XE59" s="19"/>
      <c r="XF59" s="19"/>
      <c r="XG59" s="19"/>
      <c r="XH59" s="19"/>
      <c r="XI59" s="19"/>
      <c r="XJ59" s="19"/>
      <c r="XK59" s="19"/>
      <c r="XL59" s="19"/>
      <c r="XM59" s="19"/>
      <c r="XN59" s="19"/>
      <c r="XO59" s="19"/>
      <c r="XP59" s="19"/>
      <c r="XQ59" s="19"/>
      <c r="XR59" s="19"/>
      <c r="XS59" s="19"/>
      <c r="XT59" s="19"/>
      <c r="XU59" s="19"/>
      <c r="XV59" s="19"/>
      <c r="XW59" s="19"/>
      <c r="XX59" s="19"/>
      <c r="XY59" s="19"/>
      <c r="XZ59" s="19"/>
      <c r="YA59" s="19"/>
      <c r="YB59" s="19"/>
      <c r="YC59" s="19"/>
      <c r="YD59" s="19"/>
      <c r="YE59" s="19"/>
      <c r="YF59" s="19"/>
      <c r="YG59" s="19"/>
      <c r="YH59" s="19"/>
      <c r="YI59" s="19"/>
      <c r="YJ59" s="19"/>
      <c r="YK59" s="19"/>
      <c r="YL59" s="19"/>
      <c r="YM59" s="19"/>
      <c r="YN59" s="19"/>
      <c r="YO59" s="19"/>
      <c r="YP59" s="19"/>
      <c r="YQ59" s="19"/>
      <c r="YR59" s="19"/>
      <c r="YS59" s="19"/>
      <c r="YT59" s="19"/>
      <c r="YU59" s="19"/>
      <c r="YV59" s="19"/>
      <c r="YW59" s="19"/>
      <c r="YX59" s="19"/>
      <c r="YY59" s="19"/>
      <c r="YZ59" s="19"/>
      <c r="ZA59" s="19"/>
      <c r="ZB59" s="19"/>
      <c r="ZC59" s="19"/>
      <c r="ZD59" s="19"/>
      <c r="ZE59" s="19"/>
      <c r="ZF59" s="19"/>
      <c r="ZG59" s="19"/>
      <c r="ZH59" s="19"/>
      <c r="ZI59" s="19"/>
      <c r="ZJ59" s="19"/>
      <c r="ZK59" s="19"/>
      <c r="ZL59" s="19"/>
      <c r="ZM59" s="19"/>
      <c r="ZN59" s="19"/>
      <c r="ZO59" s="19"/>
      <c r="ZP59" s="19"/>
      <c r="ZQ59" s="19"/>
      <c r="ZR59" s="19"/>
      <c r="ZS59" s="19"/>
      <c r="ZT59" s="19"/>
      <c r="ZU59" s="19"/>
      <c r="ZV59" s="19"/>
      <c r="ZW59" s="19"/>
      <c r="ZX59" s="19"/>
      <c r="ZY59" s="19"/>
      <c r="ZZ59" s="19"/>
      <c r="AAA59" s="19"/>
      <c r="AAB59" s="19"/>
      <c r="AAC59" s="19"/>
      <c r="AAD59" s="19"/>
      <c r="AAE59" s="19"/>
      <c r="AAF59" s="19"/>
      <c r="AAG59" s="19"/>
      <c r="AAH59" s="19"/>
      <c r="AAI59" s="19"/>
      <c r="AAJ59" s="19"/>
      <c r="AAK59" s="19"/>
      <c r="AAL59" s="19"/>
      <c r="AAM59" s="19"/>
      <c r="AAN59" s="19"/>
      <c r="AAO59" s="19"/>
      <c r="AAP59" s="19"/>
      <c r="AAQ59" s="19"/>
      <c r="AAR59" s="19"/>
      <c r="AAS59" s="19"/>
      <c r="AAT59" s="19"/>
      <c r="AAU59" s="19"/>
      <c r="AAV59" s="19"/>
      <c r="AAW59" s="19"/>
      <c r="AAX59" s="19"/>
      <c r="AAY59" s="19"/>
      <c r="AAZ59" s="19"/>
      <c r="ABA59" s="19"/>
      <c r="ABB59" s="19"/>
      <c r="ABC59" s="19"/>
      <c r="ABD59" s="19"/>
      <c r="ABE59" s="19"/>
      <c r="ABF59" s="19"/>
      <c r="ABG59" s="19"/>
      <c r="ABH59" s="19"/>
      <c r="ABI59" s="19"/>
      <c r="ABJ59" s="19"/>
      <c r="ABK59" s="19"/>
      <c r="ABL59" s="19"/>
      <c r="ABM59" s="19"/>
      <c r="ABN59" s="19"/>
      <c r="ABO59" s="19"/>
      <c r="ABP59" s="19"/>
      <c r="ABQ59" s="19"/>
      <c r="ABR59" s="19"/>
      <c r="ABS59" s="19"/>
      <c r="ABT59" s="19"/>
      <c r="ABU59" s="19"/>
      <c r="ABV59" s="19"/>
      <c r="ABW59" s="19"/>
      <c r="ABX59" s="19"/>
      <c r="ABY59" s="19"/>
      <c r="ABZ59" s="19"/>
      <c r="ACA59" s="19"/>
      <c r="ACB59" s="19"/>
      <c r="ACC59" s="19"/>
      <c r="ACD59" s="19"/>
      <c r="ACE59" s="19"/>
      <c r="ACF59" s="19"/>
      <c r="ACG59" s="19"/>
      <c r="ACH59" s="19"/>
      <c r="ACI59" s="19"/>
      <c r="ACJ59" s="19"/>
      <c r="ACK59" s="19"/>
      <c r="ACL59" s="19"/>
      <c r="ACM59" s="19"/>
      <c r="ACN59" s="19"/>
      <c r="ACO59" s="19"/>
      <c r="ACP59" s="19"/>
      <c r="ACQ59" s="19"/>
      <c r="ACR59" s="19"/>
      <c r="ACS59" s="19"/>
      <c r="ACT59" s="19"/>
      <c r="ACU59" s="19"/>
      <c r="ACV59" s="19"/>
      <c r="ACW59" s="19"/>
      <c r="ACX59" s="19"/>
      <c r="ACY59" s="19"/>
      <c r="ACZ59" s="19"/>
      <c r="ADA59" s="19"/>
      <c r="ADB59" s="19"/>
      <c r="ADC59" s="19"/>
      <c r="ADD59" s="19"/>
      <c r="ADE59" s="19"/>
      <c r="ADF59" s="19"/>
      <c r="ADG59" s="19"/>
      <c r="ADH59" s="19"/>
      <c r="ADI59" s="19"/>
      <c r="ADJ59" s="19"/>
      <c r="ADK59" s="19"/>
      <c r="ADL59" s="19"/>
      <c r="ADM59" s="19"/>
      <c r="ADN59" s="19"/>
      <c r="ADO59" s="19"/>
      <c r="ADP59" s="19"/>
      <c r="ADQ59" s="19"/>
      <c r="ADR59" s="19"/>
      <c r="ADS59" s="19"/>
      <c r="ADT59" s="19"/>
      <c r="ADU59" s="19"/>
      <c r="ADV59" s="19"/>
      <c r="ADW59" s="19"/>
      <c r="ADX59" s="19"/>
      <c r="ADY59" s="19"/>
      <c r="ADZ59" s="19"/>
      <c r="AEA59" s="19"/>
      <c r="AEB59" s="19"/>
      <c r="AEC59" s="19"/>
      <c r="AED59" s="19"/>
      <c r="AEE59" s="19"/>
      <c r="AEF59" s="19"/>
      <c r="AEG59" s="19"/>
      <c r="AEH59" s="19"/>
      <c r="AEI59" s="19"/>
      <c r="AEJ59" s="19"/>
      <c r="AEK59" s="19"/>
      <c r="AEL59" s="19"/>
      <c r="AEM59" s="19"/>
      <c r="AEN59" s="19"/>
      <c r="AEO59" s="19"/>
      <c r="AEP59" s="19"/>
      <c r="AEQ59" s="19"/>
      <c r="AER59" s="19"/>
      <c r="AES59" s="19"/>
      <c r="AET59" s="19"/>
      <c r="AEU59" s="19"/>
      <c r="AEV59" s="19"/>
      <c r="AEW59" s="19"/>
      <c r="AEX59" s="19"/>
      <c r="AEY59" s="19"/>
      <c r="AEZ59" s="19"/>
      <c r="AFA59" s="19"/>
      <c r="AFB59" s="19"/>
      <c r="AFC59" s="19"/>
      <c r="AFD59" s="19"/>
      <c r="AFE59" s="19"/>
      <c r="AFF59" s="19"/>
      <c r="AFG59" s="19"/>
      <c r="AFH59" s="19"/>
      <c r="AFI59" s="19"/>
      <c r="AFJ59" s="19"/>
      <c r="AFK59" s="19"/>
      <c r="AFL59" s="19"/>
      <c r="AFM59" s="19"/>
      <c r="AFN59" s="19"/>
      <c r="AFO59" s="19"/>
      <c r="AFP59" s="19"/>
      <c r="AFQ59" s="19"/>
      <c r="AFR59" s="19"/>
      <c r="AFS59" s="19"/>
      <c r="AFT59" s="19"/>
      <c r="AFU59" s="19"/>
      <c r="AFV59" s="19"/>
      <c r="AFW59" s="19"/>
      <c r="AFX59" s="19"/>
      <c r="AFY59" s="19"/>
      <c r="AFZ59" s="19"/>
      <c r="AGA59" s="19"/>
      <c r="AGB59" s="19"/>
      <c r="AGC59" s="19"/>
      <c r="AGD59" s="19"/>
      <c r="AGE59" s="19"/>
      <c r="AGF59" s="19"/>
      <c r="AGG59" s="19"/>
      <c r="AGH59" s="19"/>
      <c r="AGI59" s="19"/>
      <c r="AGJ59" s="19"/>
      <c r="AGK59" s="19"/>
      <c r="AGL59" s="19"/>
      <c r="AGM59" s="19"/>
      <c r="AGN59" s="19"/>
      <c r="AGO59" s="19"/>
      <c r="AGP59" s="19"/>
      <c r="AGQ59" s="19"/>
      <c r="AGR59" s="19"/>
      <c r="AGS59" s="19"/>
      <c r="AGT59" s="19"/>
      <c r="AGU59" s="19"/>
      <c r="AGV59" s="19"/>
      <c r="AGW59" s="19"/>
      <c r="AGX59" s="19"/>
      <c r="AGY59" s="19"/>
      <c r="AGZ59" s="19"/>
      <c r="AHA59" s="19"/>
      <c r="AHB59" s="19"/>
      <c r="AHC59" s="19"/>
      <c r="AHD59" s="19"/>
      <c r="AHE59" s="19"/>
      <c r="AHF59" s="19"/>
      <c r="AHG59" s="19"/>
      <c r="AHH59" s="19"/>
      <c r="AHI59" s="19"/>
      <c r="AHJ59" s="19"/>
      <c r="AHK59" s="19"/>
      <c r="AHL59" s="19"/>
      <c r="AHM59" s="19"/>
      <c r="AHN59" s="19"/>
      <c r="AHO59" s="19"/>
      <c r="AHP59" s="19"/>
      <c r="AHQ59" s="19"/>
      <c r="AHR59" s="19"/>
      <c r="AHS59" s="19"/>
      <c r="AHT59" s="19"/>
      <c r="AHU59" s="19"/>
      <c r="AHV59" s="19"/>
      <c r="AHW59" s="19"/>
      <c r="AHX59" s="19"/>
      <c r="AHY59" s="19"/>
      <c r="AHZ59" s="19"/>
      <c r="AIA59" s="19"/>
      <c r="AIB59" s="19"/>
      <c r="AIC59" s="19"/>
      <c r="AID59" s="19"/>
      <c r="AIE59" s="19"/>
      <c r="AIF59" s="19"/>
      <c r="AIG59" s="19"/>
      <c r="AIH59" s="19"/>
      <c r="AII59" s="19"/>
      <c r="AIJ59" s="19"/>
      <c r="AIK59" s="19"/>
      <c r="AIL59" s="19"/>
      <c r="AIM59" s="19"/>
      <c r="AIN59" s="19"/>
      <c r="AIO59" s="19"/>
      <c r="AIP59" s="19"/>
      <c r="AIQ59" s="19"/>
      <c r="AIR59" s="19"/>
      <c r="AIS59" s="19"/>
      <c r="AIT59" s="19"/>
      <c r="AIU59" s="19"/>
      <c r="AIV59" s="19"/>
      <c r="AIW59" s="19"/>
      <c r="AIX59" s="19"/>
      <c r="AIY59" s="19"/>
      <c r="AIZ59" s="19"/>
      <c r="AJA59" s="19"/>
      <c r="AJB59" s="19"/>
      <c r="AJC59" s="19"/>
      <c r="AJD59" s="19"/>
      <c r="AJE59" s="19"/>
      <c r="AJF59" s="19"/>
      <c r="AJG59" s="19"/>
      <c r="AJH59" s="19"/>
      <c r="AJI59" s="19"/>
      <c r="AJJ59" s="19"/>
      <c r="AJK59" s="19"/>
      <c r="AJL59" s="19"/>
      <c r="AJM59" s="19"/>
      <c r="AJN59" s="19"/>
      <c r="AJO59" s="19"/>
      <c r="AJP59" s="19"/>
      <c r="AJQ59" s="19"/>
      <c r="AJR59" s="19"/>
      <c r="AJS59" s="19"/>
      <c r="AJT59" s="19"/>
      <c r="AJU59" s="19"/>
      <c r="AJV59" s="19"/>
      <c r="AJW59" s="19"/>
      <c r="AJX59" s="19"/>
      <c r="AJY59" s="19"/>
      <c r="AJZ59" s="19"/>
      <c r="AKA59" s="19"/>
      <c r="AKB59" s="19"/>
      <c r="AKC59" s="19"/>
      <c r="AKD59" s="19"/>
      <c r="AKE59" s="19"/>
      <c r="AKF59" s="19"/>
      <c r="AKG59" s="19"/>
      <c r="AKH59" s="19"/>
      <c r="AKI59" s="19"/>
      <c r="AKJ59" s="19"/>
      <c r="AKK59" s="19"/>
      <c r="AKL59" s="19"/>
      <c r="AKM59" s="19"/>
      <c r="AKN59" s="19"/>
      <c r="AKO59" s="19"/>
      <c r="AKP59" s="19"/>
      <c r="AKQ59" s="19"/>
      <c r="AKR59" s="19"/>
      <c r="AKS59" s="19"/>
      <c r="AKT59" s="19"/>
      <c r="AKU59" s="19"/>
      <c r="AKV59" s="19"/>
      <c r="AKW59" s="19"/>
      <c r="AKX59" s="19"/>
      <c r="AKY59" s="19"/>
      <c r="AKZ59" s="19"/>
      <c r="ALA59" s="19"/>
      <c r="ALB59" s="19"/>
      <c r="ALC59" s="19"/>
      <c r="ALD59" s="19"/>
      <c r="ALE59" s="19"/>
      <c r="ALF59" s="19"/>
      <c r="ALG59" s="19"/>
      <c r="ALH59" s="19"/>
      <c r="ALI59" s="19"/>
      <c r="ALJ59" s="19"/>
      <c r="ALK59" s="19"/>
      <c r="ALL59" s="19"/>
      <c r="ALM59" s="19"/>
      <c r="ALN59" s="19"/>
      <c r="ALO59" s="19"/>
      <c r="ALP59" s="19"/>
      <c r="ALQ59" s="19"/>
      <c r="ALR59" s="19"/>
      <c r="ALS59" s="19"/>
      <c r="ALT59" s="19"/>
      <c r="ALU59" s="19"/>
      <c r="ALV59" s="19"/>
      <c r="ALW59" s="19"/>
      <c r="ALX59" s="19"/>
      <c r="ALY59" s="19"/>
      <c r="ALZ59" s="19"/>
      <c r="AMA59" s="19"/>
    </row>
    <row r="60" spans="1:10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  <c r="NY60" s="19"/>
      <c r="NZ60" s="19"/>
      <c r="OA60" s="19"/>
      <c r="OB60" s="19"/>
      <c r="OC60" s="19"/>
      <c r="OD60" s="19"/>
      <c r="OE60" s="19"/>
      <c r="OF60" s="19"/>
      <c r="OG60" s="19"/>
      <c r="OH60" s="19"/>
      <c r="OI60" s="19"/>
      <c r="OJ60" s="19"/>
      <c r="OK60" s="19"/>
      <c r="OL60" s="19"/>
      <c r="OM60" s="19"/>
      <c r="ON60" s="19"/>
      <c r="OO60" s="19"/>
      <c r="OP60" s="19"/>
      <c r="OQ60" s="19"/>
      <c r="OR60" s="19"/>
      <c r="OS60" s="19"/>
      <c r="OT60" s="19"/>
      <c r="OU60" s="19"/>
      <c r="OV60" s="19"/>
      <c r="OW60" s="19"/>
      <c r="OX60" s="19"/>
      <c r="OY60" s="19"/>
      <c r="OZ60" s="19"/>
      <c r="PA60" s="19"/>
      <c r="PB60" s="19"/>
      <c r="PC60" s="19"/>
      <c r="PD60" s="19"/>
      <c r="PE60" s="19"/>
      <c r="PF60" s="19"/>
      <c r="PG60" s="19"/>
      <c r="PH60" s="19"/>
      <c r="PI60" s="19"/>
      <c r="PJ60" s="19"/>
      <c r="PK60" s="19"/>
      <c r="PL60" s="19"/>
      <c r="PM60" s="19"/>
      <c r="PN60" s="19"/>
      <c r="PO60" s="19"/>
      <c r="PP60" s="19"/>
      <c r="PQ60" s="19"/>
      <c r="PR60" s="19"/>
      <c r="PS60" s="19"/>
      <c r="PT60" s="19"/>
      <c r="PU60" s="19"/>
      <c r="PV60" s="19"/>
      <c r="PW60" s="19"/>
      <c r="PX60" s="19"/>
      <c r="PY60" s="19"/>
      <c r="PZ60" s="19"/>
      <c r="QA60" s="19"/>
      <c r="QB60" s="19"/>
      <c r="QC60" s="19"/>
      <c r="QD60" s="19"/>
      <c r="QE60" s="19"/>
      <c r="QF60" s="19"/>
      <c r="QG60" s="19"/>
      <c r="QH60" s="19"/>
      <c r="QI60" s="19"/>
      <c r="QJ60" s="19"/>
      <c r="QK60" s="19"/>
      <c r="QL60" s="19"/>
      <c r="QM60" s="19"/>
      <c r="QN60" s="19"/>
      <c r="QO60" s="19"/>
      <c r="QP60" s="19"/>
      <c r="QQ60" s="19"/>
      <c r="QR60" s="19"/>
      <c r="QS60" s="19"/>
      <c r="QT60" s="19"/>
      <c r="QU60" s="19"/>
      <c r="QV60" s="19"/>
      <c r="QW60" s="19"/>
      <c r="QX60" s="19"/>
      <c r="QY60" s="19"/>
      <c r="QZ60" s="19"/>
      <c r="RA60" s="19"/>
      <c r="RB60" s="19"/>
      <c r="RC60" s="19"/>
      <c r="RD60" s="19"/>
      <c r="RE60" s="19"/>
      <c r="RF60" s="19"/>
      <c r="RG60" s="19"/>
      <c r="RH60" s="19"/>
      <c r="RI60" s="19"/>
      <c r="RJ60" s="19"/>
      <c r="RK60" s="19"/>
      <c r="RL60" s="19"/>
      <c r="RM60" s="19"/>
      <c r="RN60" s="19"/>
      <c r="RO60" s="19"/>
      <c r="RP60" s="19"/>
      <c r="RQ60" s="19"/>
      <c r="RR60" s="19"/>
      <c r="RS60" s="19"/>
      <c r="RT60" s="19"/>
      <c r="RU60" s="19"/>
      <c r="RV60" s="19"/>
      <c r="RW60" s="19"/>
      <c r="RX60" s="19"/>
      <c r="RY60" s="19"/>
      <c r="RZ60" s="19"/>
      <c r="SA60" s="19"/>
      <c r="SB60" s="19"/>
      <c r="SC60" s="19"/>
      <c r="SD60" s="19"/>
      <c r="SE60" s="19"/>
      <c r="SF60" s="19"/>
      <c r="SG60" s="19"/>
      <c r="SH60" s="19"/>
      <c r="SI60" s="19"/>
      <c r="SJ60" s="19"/>
      <c r="SK60" s="19"/>
      <c r="SL60" s="19"/>
      <c r="SM60" s="19"/>
      <c r="SN60" s="19"/>
      <c r="SO60" s="19"/>
      <c r="SP60" s="19"/>
      <c r="SQ60" s="19"/>
      <c r="SR60" s="19"/>
      <c r="SS60" s="19"/>
      <c r="ST60" s="19"/>
      <c r="SU60" s="19"/>
      <c r="SV60" s="19"/>
      <c r="SW60" s="19"/>
      <c r="SX60" s="19"/>
      <c r="SY60" s="19"/>
      <c r="SZ60" s="19"/>
      <c r="TA60" s="19"/>
      <c r="TB60" s="19"/>
      <c r="TC60" s="19"/>
      <c r="TD60" s="19"/>
      <c r="TE60" s="19"/>
      <c r="TF60" s="19"/>
      <c r="TG60" s="19"/>
      <c r="TH60" s="19"/>
      <c r="TI60" s="19"/>
      <c r="TJ60" s="19"/>
      <c r="TK60" s="19"/>
      <c r="TL60" s="19"/>
      <c r="TM60" s="19"/>
      <c r="TN60" s="19"/>
      <c r="TO60" s="19"/>
      <c r="TP60" s="19"/>
      <c r="TQ60" s="19"/>
      <c r="TR60" s="19"/>
      <c r="TS60" s="19"/>
      <c r="TT60" s="19"/>
      <c r="TU60" s="19"/>
      <c r="TV60" s="19"/>
      <c r="TW60" s="19"/>
      <c r="TX60" s="19"/>
      <c r="TY60" s="19"/>
      <c r="TZ60" s="19"/>
      <c r="UA60" s="19"/>
      <c r="UB60" s="19"/>
      <c r="UC60" s="19"/>
      <c r="UD60" s="19"/>
      <c r="UE60" s="19"/>
      <c r="UF60" s="19"/>
      <c r="UG60" s="19"/>
      <c r="UH60" s="19"/>
      <c r="UI60" s="19"/>
      <c r="UJ60" s="19"/>
      <c r="UK60" s="19"/>
      <c r="UL60" s="19"/>
      <c r="UM60" s="19"/>
      <c r="UN60" s="19"/>
      <c r="UO60" s="19"/>
      <c r="UP60" s="19"/>
      <c r="UQ60" s="19"/>
      <c r="UR60" s="19"/>
      <c r="US60" s="19"/>
      <c r="UT60" s="19"/>
      <c r="UU60" s="19"/>
      <c r="UV60" s="19"/>
      <c r="UW60" s="19"/>
      <c r="UX60" s="19"/>
      <c r="UY60" s="19"/>
      <c r="UZ60" s="19"/>
      <c r="VA60" s="19"/>
      <c r="VB60" s="19"/>
      <c r="VC60" s="19"/>
      <c r="VD60" s="19"/>
      <c r="VE60" s="19"/>
      <c r="VF60" s="19"/>
      <c r="VG60" s="19"/>
      <c r="VH60" s="19"/>
      <c r="VI60" s="19"/>
      <c r="VJ60" s="19"/>
      <c r="VK60" s="19"/>
      <c r="VL60" s="19"/>
      <c r="VM60" s="19"/>
      <c r="VN60" s="19"/>
      <c r="VO60" s="19"/>
      <c r="VP60" s="19"/>
      <c r="VQ60" s="19"/>
      <c r="VR60" s="19"/>
      <c r="VS60" s="19"/>
      <c r="VT60" s="19"/>
      <c r="VU60" s="19"/>
      <c r="VV60" s="19"/>
      <c r="VW60" s="19"/>
      <c r="VX60" s="19"/>
      <c r="VY60" s="19"/>
      <c r="VZ60" s="19"/>
      <c r="WA60" s="19"/>
      <c r="WB60" s="19"/>
      <c r="WC60" s="19"/>
      <c r="WD60" s="19"/>
      <c r="WE60" s="19"/>
      <c r="WF60" s="19"/>
      <c r="WG60" s="19"/>
      <c r="WH60" s="19"/>
      <c r="WI60" s="19"/>
      <c r="WJ60" s="19"/>
      <c r="WK60" s="19"/>
      <c r="WL60" s="19"/>
      <c r="WM60" s="19"/>
      <c r="WN60" s="19"/>
      <c r="WO60" s="19"/>
      <c r="WP60" s="19"/>
      <c r="WQ60" s="19"/>
      <c r="WR60" s="19"/>
      <c r="WS60" s="19"/>
      <c r="WT60" s="19"/>
      <c r="WU60" s="19"/>
      <c r="WV60" s="19"/>
      <c r="WW60" s="19"/>
      <c r="WX60" s="19"/>
      <c r="WY60" s="19"/>
      <c r="WZ60" s="19"/>
      <c r="XA60" s="19"/>
      <c r="XB60" s="19"/>
      <c r="XC60" s="19"/>
      <c r="XD60" s="19"/>
      <c r="XE60" s="19"/>
      <c r="XF60" s="19"/>
      <c r="XG60" s="19"/>
      <c r="XH60" s="19"/>
      <c r="XI60" s="19"/>
      <c r="XJ60" s="19"/>
      <c r="XK60" s="19"/>
      <c r="XL60" s="19"/>
      <c r="XM60" s="19"/>
      <c r="XN60" s="19"/>
      <c r="XO60" s="19"/>
      <c r="XP60" s="19"/>
      <c r="XQ60" s="19"/>
      <c r="XR60" s="19"/>
      <c r="XS60" s="19"/>
      <c r="XT60" s="19"/>
      <c r="XU60" s="19"/>
      <c r="XV60" s="19"/>
      <c r="XW60" s="19"/>
      <c r="XX60" s="19"/>
      <c r="XY60" s="19"/>
      <c r="XZ60" s="19"/>
      <c r="YA60" s="19"/>
      <c r="YB60" s="19"/>
      <c r="YC60" s="19"/>
      <c r="YD60" s="19"/>
      <c r="YE60" s="19"/>
      <c r="YF60" s="19"/>
      <c r="YG60" s="19"/>
      <c r="YH60" s="19"/>
      <c r="YI60" s="19"/>
      <c r="YJ60" s="19"/>
      <c r="YK60" s="19"/>
      <c r="YL60" s="19"/>
      <c r="YM60" s="19"/>
      <c r="YN60" s="19"/>
      <c r="YO60" s="19"/>
      <c r="YP60" s="19"/>
      <c r="YQ60" s="19"/>
      <c r="YR60" s="19"/>
      <c r="YS60" s="19"/>
      <c r="YT60" s="19"/>
      <c r="YU60" s="19"/>
      <c r="YV60" s="19"/>
      <c r="YW60" s="19"/>
      <c r="YX60" s="19"/>
      <c r="YY60" s="19"/>
      <c r="YZ60" s="19"/>
      <c r="ZA60" s="19"/>
      <c r="ZB60" s="19"/>
      <c r="ZC60" s="19"/>
      <c r="ZD60" s="19"/>
      <c r="ZE60" s="19"/>
      <c r="ZF60" s="19"/>
      <c r="ZG60" s="19"/>
      <c r="ZH60" s="19"/>
      <c r="ZI60" s="19"/>
      <c r="ZJ60" s="19"/>
      <c r="ZK60" s="19"/>
      <c r="ZL60" s="19"/>
      <c r="ZM60" s="19"/>
      <c r="ZN60" s="19"/>
      <c r="ZO60" s="19"/>
      <c r="ZP60" s="19"/>
      <c r="ZQ60" s="19"/>
      <c r="ZR60" s="19"/>
      <c r="ZS60" s="19"/>
      <c r="ZT60" s="19"/>
      <c r="ZU60" s="19"/>
      <c r="ZV60" s="19"/>
      <c r="ZW60" s="19"/>
      <c r="ZX60" s="19"/>
      <c r="ZY60" s="19"/>
      <c r="ZZ60" s="19"/>
      <c r="AAA60" s="19"/>
      <c r="AAB60" s="19"/>
      <c r="AAC60" s="19"/>
      <c r="AAD60" s="19"/>
      <c r="AAE60" s="19"/>
      <c r="AAF60" s="19"/>
      <c r="AAG60" s="19"/>
      <c r="AAH60" s="19"/>
      <c r="AAI60" s="19"/>
      <c r="AAJ60" s="19"/>
      <c r="AAK60" s="19"/>
      <c r="AAL60" s="19"/>
      <c r="AAM60" s="19"/>
      <c r="AAN60" s="19"/>
      <c r="AAO60" s="19"/>
      <c r="AAP60" s="19"/>
      <c r="AAQ60" s="19"/>
      <c r="AAR60" s="19"/>
      <c r="AAS60" s="19"/>
      <c r="AAT60" s="19"/>
      <c r="AAU60" s="19"/>
      <c r="AAV60" s="19"/>
      <c r="AAW60" s="19"/>
      <c r="AAX60" s="19"/>
      <c r="AAY60" s="19"/>
      <c r="AAZ60" s="19"/>
      <c r="ABA60" s="19"/>
      <c r="ABB60" s="19"/>
      <c r="ABC60" s="19"/>
      <c r="ABD60" s="19"/>
      <c r="ABE60" s="19"/>
      <c r="ABF60" s="19"/>
      <c r="ABG60" s="19"/>
      <c r="ABH60" s="19"/>
      <c r="ABI60" s="19"/>
      <c r="ABJ60" s="19"/>
      <c r="ABK60" s="19"/>
      <c r="ABL60" s="19"/>
      <c r="ABM60" s="19"/>
      <c r="ABN60" s="19"/>
      <c r="ABO60" s="19"/>
      <c r="ABP60" s="19"/>
      <c r="ABQ60" s="19"/>
      <c r="ABR60" s="19"/>
      <c r="ABS60" s="19"/>
      <c r="ABT60" s="19"/>
      <c r="ABU60" s="19"/>
      <c r="ABV60" s="19"/>
      <c r="ABW60" s="19"/>
      <c r="ABX60" s="19"/>
      <c r="ABY60" s="19"/>
      <c r="ABZ60" s="19"/>
      <c r="ACA60" s="19"/>
      <c r="ACB60" s="19"/>
      <c r="ACC60" s="19"/>
      <c r="ACD60" s="19"/>
      <c r="ACE60" s="19"/>
      <c r="ACF60" s="19"/>
      <c r="ACG60" s="19"/>
      <c r="ACH60" s="19"/>
      <c r="ACI60" s="19"/>
      <c r="ACJ60" s="19"/>
      <c r="ACK60" s="19"/>
      <c r="ACL60" s="19"/>
      <c r="ACM60" s="19"/>
      <c r="ACN60" s="19"/>
      <c r="ACO60" s="19"/>
      <c r="ACP60" s="19"/>
      <c r="ACQ60" s="19"/>
      <c r="ACR60" s="19"/>
      <c r="ACS60" s="19"/>
      <c r="ACT60" s="19"/>
      <c r="ACU60" s="19"/>
      <c r="ACV60" s="19"/>
      <c r="ACW60" s="19"/>
      <c r="ACX60" s="19"/>
      <c r="ACY60" s="19"/>
      <c r="ACZ60" s="19"/>
      <c r="ADA60" s="19"/>
      <c r="ADB60" s="19"/>
      <c r="ADC60" s="19"/>
      <c r="ADD60" s="19"/>
      <c r="ADE60" s="19"/>
      <c r="ADF60" s="19"/>
      <c r="ADG60" s="19"/>
      <c r="ADH60" s="19"/>
      <c r="ADI60" s="19"/>
      <c r="ADJ60" s="19"/>
      <c r="ADK60" s="19"/>
      <c r="ADL60" s="19"/>
      <c r="ADM60" s="19"/>
      <c r="ADN60" s="19"/>
      <c r="ADO60" s="19"/>
      <c r="ADP60" s="19"/>
      <c r="ADQ60" s="19"/>
      <c r="ADR60" s="19"/>
      <c r="ADS60" s="19"/>
      <c r="ADT60" s="19"/>
      <c r="ADU60" s="19"/>
      <c r="ADV60" s="19"/>
      <c r="ADW60" s="19"/>
      <c r="ADX60" s="19"/>
      <c r="ADY60" s="19"/>
      <c r="ADZ60" s="19"/>
      <c r="AEA60" s="19"/>
      <c r="AEB60" s="19"/>
      <c r="AEC60" s="19"/>
      <c r="AED60" s="19"/>
      <c r="AEE60" s="19"/>
      <c r="AEF60" s="19"/>
      <c r="AEG60" s="19"/>
      <c r="AEH60" s="19"/>
      <c r="AEI60" s="19"/>
      <c r="AEJ60" s="19"/>
      <c r="AEK60" s="19"/>
      <c r="AEL60" s="19"/>
      <c r="AEM60" s="19"/>
      <c r="AEN60" s="19"/>
      <c r="AEO60" s="19"/>
      <c r="AEP60" s="19"/>
      <c r="AEQ60" s="19"/>
      <c r="AER60" s="19"/>
      <c r="AES60" s="19"/>
      <c r="AET60" s="19"/>
      <c r="AEU60" s="19"/>
      <c r="AEV60" s="19"/>
      <c r="AEW60" s="19"/>
      <c r="AEX60" s="19"/>
      <c r="AEY60" s="19"/>
      <c r="AEZ60" s="19"/>
      <c r="AFA60" s="19"/>
      <c r="AFB60" s="19"/>
      <c r="AFC60" s="19"/>
      <c r="AFD60" s="19"/>
      <c r="AFE60" s="19"/>
      <c r="AFF60" s="19"/>
      <c r="AFG60" s="19"/>
      <c r="AFH60" s="19"/>
      <c r="AFI60" s="19"/>
      <c r="AFJ60" s="19"/>
      <c r="AFK60" s="19"/>
      <c r="AFL60" s="19"/>
      <c r="AFM60" s="19"/>
      <c r="AFN60" s="19"/>
      <c r="AFO60" s="19"/>
      <c r="AFP60" s="19"/>
      <c r="AFQ60" s="19"/>
      <c r="AFR60" s="19"/>
      <c r="AFS60" s="19"/>
      <c r="AFT60" s="19"/>
      <c r="AFU60" s="19"/>
      <c r="AFV60" s="19"/>
      <c r="AFW60" s="19"/>
      <c r="AFX60" s="19"/>
      <c r="AFY60" s="19"/>
      <c r="AFZ60" s="19"/>
      <c r="AGA60" s="19"/>
      <c r="AGB60" s="19"/>
      <c r="AGC60" s="19"/>
      <c r="AGD60" s="19"/>
      <c r="AGE60" s="19"/>
      <c r="AGF60" s="19"/>
      <c r="AGG60" s="19"/>
      <c r="AGH60" s="19"/>
      <c r="AGI60" s="19"/>
      <c r="AGJ60" s="19"/>
      <c r="AGK60" s="19"/>
      <c r="AGL60" s="19"/>
      <c r="AGM60" s="19"/>
      <c r="AGN60" s="19"/>
      <c r="AGO60" s="19"/>
      <c r="AGP60" s="19"/>
      <c r="AGQ60" s="19"/>
      <c r="AGR60" s="19"/>
      <c r="AGS60" s="19"/>
      <c r="AGT60" s="19"/>
      <c r="AGU60" s="19"/>
      <c r="AGV60" s="19"/>
      <c r="AGW60" s="19"/>
      <c r="AGX60" s="19"/>
      <c r="AGY60" s="19"/>
      <c r="AGZ60" s="19"/>
      <c r="AHA60" s="19"/>
      <c r="AHB60" s="19"/>
      <c r="AHC60" s="19"/>
      <c r="AHD60" s="19"/>
      <c r="AHE60" s="19"/>
      <c r="AHF60" s="19"/>
      <c r="AHG60" s="19"/>
      <c r="AHH60" s="19"/>
      <c r="AHI60" s="19"/>
      <c r="AHJ60" s="19"/>
      <c r="AHK60" s="19"/>
      <c r="AHL60" s="19"/>
      <c r="AHM60" s="19"/>
      <c r="AHN60" s="19"/>
      <c r="AHO60" s="19"/>
      <c r="AHP60" s="19"/>
      <c r="AHQ60" s="19"/>
      <c r="AHR60" s="19"/>
      <c r="AHS60" s="19"/>
      <c r="AHT60" s="19"/>
      <c r="AHU60" s="19"/>
      <c r="AHV60" s="19"/>
      <c r="AHW60" s="19"/>
      <c r="AHX60" s="19"/>
      <c r="AHY60" s="19"/>
      <c r="AHZ60" s="19"/>
      <c r="AIA60" s="19"/>
      <c r="AIB60" s="19"/>
      <c r="AIC60" s="19"/>
      <c r="AID60" s="19"/>
      <c r="AIE60" s="19"/>
      <c r="AIF60" s="19"/>
      <c r="AIG60" s="19"/>
      <c r="AIH60" s="19"/>
      <c r="AII60" s="19"/>
      <c r="AIJ60" s="19"/>
      <c r="AIK60" s="19"/>
      <c r="AIL60" s="19"/>
      <c r="AIM60" s="19"/>
      <c r="AIN60" s="19"/>
      <c r="AIO60" s="19"/>
      <c r="AIP60" s="19"/>
      <c r="AIQ60" s="19"/>
      <c r="AIR60" s="19"/>
      <c r="AIS60" s="19"/>
      <c r="AIT60" s="19"/>
      <c r="AIU60" s="19"/>
      <c r="AIV60" s="19"/>
      <c r="AIW60" s="19"/>
      <c r="AIX60" s="19"/>
      <c r="AIY60" s="19"/>
      <c r="AIZ60" s="19"/>
      <c r="AJA60" s="19"/>
      <c r="AJB60" s="19"/>
      <c r="AJC60" s="19"/>
      <c r="AJD60" s="19"/>
      <c r="AJE60" s="19"/>
      <c r="AJF60" s="19"/>
      <c r="AJG60" s="19"/>
      <c r="AJH60" s="19"/>
      <c r="AJI60" s="19"/>
      <c r="AJJ60" s="19"/>
      <c r="AJK60" s="19"/>
      <c r="AJL60" s="19"/>
      <c r="AJM60" s="19"/>
      <c r="AJN60" s="19"/>
      <c r="AJO60" s="19"/>
      <c r="AJP60" s="19"/>
      <c r="AJQ60" s="19"/>
      <c r="AJR60" s="19"/>
      <c r="AJS60" s="19"/>
      <c r="AJT60" s="19"/>
      <c r="AJU60" s="19"/>
      <c r="AJV60" s="19"/>
      <c r="AJW60" s="19"/>
      <c r="AJX60" s="19"/>
      <c r="AJY60" s="19"/>
      <c r="AJZ60" s="19"/>
      <c r="AKA60" s="19"/>
      <c r="AKB60" s="19"/>
      <c r="AKC60" s="19"/>
      <c r="AKD60" s="19"/>
      <c r="AKE60" s="19"/>
      <c r="AKF60" s="19"/>
      <c r="AKG60" s="19"/>
      <c r="AKH60" s="19"/>
      <c r="AKI60" s="19"/>
      <c r="AKJ60" s="19"/>
      <c r="AKK60" s="19"/>
      <c r="AKL60" s="19"/>
      <c r="AKM60" s="19"/>
      <c r="AKN60" s="19"/>
      <c r="AKO60" s="19"/>
      <c r="AKP60" s="19"/>
      <c r="AKQ60" s="19"/>
      <c r="AKR60" s="19"/>
      <c r="AKS60" s="19"/>
      <c r="AKT60" s="19"/>
      <c r="AKU60" s="19"/>
      <c r="AKV60" s="19"/>
      <c r="AKW60" s="19"/>
      <c r="AKX60" s="19"/>
      <c r="AKY60" s="19"/>
      <c r="AKZ60" s="19"/>
      <c r="ALA60" s="19"/>
      <c r="ALB60" s="19"/>
      <c r="ALC60" s="19"/>
      <c r="ALD60" s="19"/>
      <c r="ALE60" s="19"/>
      <c r="ALF60" s="19"/>
      <c r="ALG60" s="19"/>
      <c r="ALH60" s="19"/>
      <c r="ALI60" s="19"/>
      <c r="ALJ60" s="19"/>
      <c r="ALK60" s="19"/>
      <c r="ALL60" s="19"/>
      <c r="ALM60" s="19"/>
      <c r="ALN60" s="19"/>
      <c r="ALO60" s="19"/>
      <c r="ALP60" s="19"/>
      <c r="ALQ60" s="19"/>
      <c r="ALR60" s="19"/>
      <c r="ALS60" s="19"/>
      <c r="ALT60" s="19"/>
      <c r="ALU60" s="19"/>
      <c r="ALV60" s="19"/>
      <c r="ALW60" s="19"/>
      <c r="ALX60" s="19"/>
      <c r="ALY60" s="19"/>
      <c r="ALZ60" s="19"/>
      <c r="AMA60" s="19"/>
    </row>
  </sheetData>
  <mergeCells count="10">
    <mergeCell ref="A58:F58"/>
    <mergeCell ref="A54:F54"/>
    <mergeCell ref="A55:E55"/>
    <mergeCell ref="H3:H4"/>
    <mergeCell ref="A56:G56"/>
    <mergeCell ref="A3:A4"/>
    <mergeCell ref="B3:B4"/>
    <mergeCell ref="C3:F3"/>
    <mergeCell ref="G3:G4"/>
    <mergeCell ref="A57:F5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F74"/>
  <sheetViews>
    <sheetView workbookViewId="0">
      <selection sqref="A1:XFD1048576"/>
    </sheetView>
  </sheetViews>
  <sheetFormatPr defaultRowHeight="16.5"/>
  <cols>
    <col min="1" max="1" width="8.875" style="19" customWidth="1"/>
    <col min="2" max="28" width="6.625" style="19" customWidth="1"/>
    <col min="29" max="29" width="6.125" style="19" customWidth="1"/>
    <col min="30" max="30" width="3.25" style="19" customWidth="1"/>
    <col min="31" max="31" width="12" style="19" bestFit="1" customWidth="1"/>
    <col min="32" max="32" width="9" style="19" customWidth="1"/>
    <col min="33" max="16384" width="9" style="19"/>
  </cols>
  <sheetData>
    <row r="1" spans="1:32" ht="20.25" customHeight="1">
      <c r="A1" s="169" t="s">
        <v>943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E1" s="83" t="s">
        <v>918</v>
      </c>
      <c r="AF1" s="57">
        <v>0.105</v>
      </c>
    </row>
    <row r="2" spans="1:32" s="84" customFormat="1" ht="19.5" customHeight="1" thickBot="1">
      <c r="A2" s="170" t="s">
        <v>944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E2" s="83" t="s">
        <v>945</v>
      </c>
      <c r="AF2" s="57">
        <v>0.01</v>
      </c>
    </row>
    <row r="3" spans="1:32" ht="12" customHeight="1" thickBot="1">
      <c r="A3" s="171"/>
      <c r="B3" s="182" t="s">
        <v>946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72" t="s">
        <v>105</v>
      </c>
      <c r="AA3" s="172"/>
      <c r="AB3" s="173" t="s">
        <v>106</v>
      </c>
      <c r="AC3" s="173"/>
    </row>
    <row r="4" spans="1:32" ht="12" customHeight="1" thickBot="1">
      <c r="A4" s="171"/>
      <c r="B4" s="174">
        <v>11100</v>
      </c>
      <c r="C4" s="174"/>
      <c r="D4" s="174">
        <v>12540</v>
      </c>
      <c r="E4" s="174"/>
      <c r="F4" s="174">
        <v>13500</v>
      </c>
      <c r="G4" s="174"/>
      <c r="H4" s="174">
        <v>15840</v>
      </c>
      <c r="I4" s="174"/>
      <c r="J4" s="174">
        <v>16500</v>
      </c>
      <c r="K4" s="174"/>
      <c r="L4" s="174">
        <v>17280</v>
      </c>
      <c r="M4" s="174"/>
      <c r="N4" s="174">
        <v>17880</v>
      </c>
      <c r="O4" s="174"/>
      <c r="P4" s="174">
        <v>19047</v>
      </c>
      <c r="Q4" s="174"/>
      <c r="R4" s="174">
        <v>20008</v>
      </c>
      <c r="S4" s="174"/>
      <c r="T4" s="174">
        <v>21009</v>
      </c>
      <c r="U4" s="174"/>
      <c r="V4" s="174">
        <v>22000</v>
      </c>
      <c r="W4" s="174"/>
      <c r="X4" s="174">
        <v>23100</v>
      </c>
      <c r="Y4" s="174"/>
      <c r="Z4" s="175">
        <v>24000</v>
      </c>
      <c r="AA4" s="175"/>
      <c r="AB4" s="176">
        <v>25200</v>
      </c>
      <c r="AC4" s="176"/>
    </row>
    <row r="5" spans="1:32" ht="12" customHeight="1">
      <c r="A5" s="171"/>
      <c r="B5" s="85" t="s">
        <v>25</v>
      </c>
      <c r="C5" s="85" t="s">
        <v>26</v>
      </c>
      <c r="D5" s="85" t="s">
        <v>25</v>
      </c>
      <c r="E5" s="85" t="s">
        <v>26</v>
      </c>
      <c r="F5" s="85" t="s">
        <v>25</v>
      </c>
      <c r="G5" s="85" t="s">
        <v>26</v>
      </c>
      <c r="H5" s="85" t="s">
        <v>25</v>
      </c>
      <c r="I5" s="85" t="s">
        <v>26</v>
      </c>
      <c r="J5" s="85" t="s">
        <v>25</v>
      </c>
      <c r="K5" s="85" t="s">
        <v>26</v>
      </c>
      <c r="L5" s="85" t="s">
        <v>25</v>
      </c>
      <c r="M5" s="85" t="s">
        <v>26</v>
      </c>
      <c r="N5" s="85" t="s">
        <v>25</v>
      </c>
      <c r="O5" s="85" t="s">
        <v>26</v>
      </c>
      <c r="P5" s="85" t="s">
        <v>25</v>
      </c>
      <c r="Q5" s="85" t="s">
        <v>26</v>
      </c>
      <c r="R5" s="85" t="s">
        <v>25</v>
      </c>
      <c r="S5" s="85" t="s">
        <v>26</v>
      </c>
      <c r="T5" s="85" t="s">
        <v>25</v>
      </c>
      <c r="U5" s="85" t="s">
        <v>26</v>
      </c>
      <c r="V5" s="85" t="s">
        <v>25</v>
      </c>
      <c r="W5" s="85" t="s">
        <v>26</v>
      </c>
      <c r="X5" s="85" t="s">
        <v>25</v>
      </c>
      <c r="Y5" s="85" t="s">
        <v>26</v>
      </c>
      <c r="Z5" s="85" t="s">
        <v>25</v>
      </c>
      <c r="AA5" s="85" t="s">
        <v>26</v>
      </c>
      <c r="AB5" s="86" t="s">
        <v>25</v>
      </c>
      <c r="AC5" s="87" t="s">
        <v>26</v>
      </c>
    </row>
    <row r="6" spans="1:32" s="92" customFormat="1" ht="11.1" customHeight="1">
      <c r="A6" s="88">
        <v>1</v>
      </c>
      <c r="B6" s="89">
        <f t="shared" ref="B6:B35" si="0">ROUND($B$4*$A6/30*$AF$1*20/100,0)+ROUND($B$4*$A6/30*$AF$2*20/100,0)</f>
        <v>9</v>
      </c>
      <c r="C6" s="89">
        <f t="shared" ref="C6:C35" si="1">ROUND($B$4*$A6/30*$AF$1*70/100,0)+ROUND($B$4*$A6/30*$AF$2*70/100,0)</f>
        <v>30</v>
      </c>
      <c r="D6" s="89">
        <f t="shared" ref="D6:D35" si="2">ROUND($D$4*$A6/30*$AF$1*20/100,0)+ROUND($D$4*$A6/30*$AF$2*20/100,0)</f>
        <v>10</v>
      </c>
      <c r="E6" s="89">
        <f t="shared" ref="E6:E35" si="3">ROUND($D$4*$A6/30*$AF$1*70/100,0)+ROUND($D$4*$A6/30*$AF$2*70/100,0)</f>
        <v>34</v>
      </c>
      <c r="F6" s="89">
        <f t="shared" ref="F6:F35" si="4">ROUND($F$4*$A6/30*$AF$1*20/100,0)+ROUND($F$4*$A6/30*$AF$2*20/100,0)</f>
        <v>10</v>
      </c>
      <c r="G6" s="89">
        <f t="shared" ref="G6:G35" si="5">ROUND($F$4*$A6/30*$AF$1*70/100,0)+ROUND($F$4*$A6/30*$AF$2*70/100,0)</f>
        <v>36</v>
      </c>
      <c r="H6" s="89">
        <f t="shared" ref="H6:H35" si="6">ROUND($H$4*$A6/30*$AF$1*20/100,0)+ROUND($H$4*$A6/30*$AF$2*20/100,0)</f>
        <v>12</v>
      </c>
      <c r="I6" s="89">
        <f t="shared" ref="I6:I35" si="7">ROUND($H$4*$A6/30*$AF$1*70/100,0)+ROUND($H$4*$A6/30*$AF$2*70/100,0)</f>
        <v>43</v>
      </c>
      <c r="J6" s="89">
        <f t="shared" ref="J6:J35" si="8">ROUND($J$4*$A6/30*$AF$1*20/100,0)+ROUND($J$4*$A6/30*$AF$2*20/100,0)</f>
        <v>13</v>
      </c>
      <c r="K6" s="89">
        <f t="shared" ref="K6:K35" si="9">ROUND($J$4*$A6/30*$AF$1*70/100,0)+ROUND($J$4*$A6/30*$AF$2*70/100,0)</f>
        <v>44</v>
      </c>
      <c r="L6" s="89">
        <f t="shared" ref="L6:L35" si="10">ROUND($L$4*$A6/30*$AF$1*20/100,0)+ROUND($L$4*$A6/30*$AF$2*20/100,0)</f>
        <v>13</v>
      </c>
      <c r="M6" s="89">
        <f t="shared" ref="M6:M35" si="11">ROUND($L$4*$A6/30*$AF$1*70/100,0)+ROUND($L$4*$A6/30*$AF$2*70/100,0)</f>
        <v>46</v>
      </c>
      <c r="N6" s="89">
        <f t="shared" ref="N6:N35" si="12">ROUND($N$4*$A6/30*$AF$1*20/100,0)+ROUND($N$4*$A6/30*$AF$2*20/100,0)</f>
        <v>14</v>
      </c>
      <c r="O6" s="89">
        <f t="shared" ref="O6:O35" si="13">ROUND($N$4*$A6/30*$AF$1*70/100,0)+ROUND($N$4*$A6/30*$AF$2*70/100,0)</f>
        <v>48</v>
      </c>
      <c r="P6" s="89">
        <f t="shared" ref="P6:P35" si="14">ROUND($P$4*$A6/30*$AF$1*20/100,0)+ROUND($P$4*$A6/30*$AF$2*20/100,0)</f>
        <v>14</v>
      </c>
      <c r="Q6" s="89">
        <f t="shared" ref="Q6:Q35" si="15">ROUND($P$4*$A6/30*$AF$1*70/100,0)+ROUND($P$4*$A6/30*$AF$2*70/100,0)</f>
        <v>51</v>
      </c>
      <c r="R6" s="89">
        <f t="shared" ref="R6:R35" si="16">ROUND($R$4*$A6/30*$AF$1*20/100,0)+ROUND($R$4*$A6/30*$AF$2*20/100,0)</f>
        <v>15</v>
      </c>
      <c r="S6" s="89">
        <f t="shared" ref="S6:S35" si="17">ROUND($R$4*$A6/30*$AF$1*70/100,0)+ROUND($R$4*$A6/30*$AF$2*70/100,0)</f>
        <v>54</v>
      </c>
      <c r="T6" s="89">
        <f t="shared" ref="T6:T35" si="18">ROUND($T$4*$A6/30*$AF$1*20/100,0)+ROUND($T$4*$A6/30*$AF$2*20/100,0)</f>
        <v>16</v>
      </c>
      <c r="U6" s="89">
        <f t="shared" ref="U6:U35" si="19">ROUND($T$4*$A6/30*$AF$1*70/100,0)+ROUND($T$4*$A6/30*$AF$2*70/100,0)</f>
        <v>56</v>
      </c>
      <c r="V6" s="89">
        <f t="shared" ref="V6:V35" si="20">ROUND($V$4*$A6/30*$AF$1*20/100,0)+ROUND($V$4*$A6/30*$AF$2*20/100,0)</f>
        <v>16</v>
      </c>
      <c r="W6" s="89">
        <f t="shared" ref="W6:W35" si="21">ROUND($V$4*$A6/30*$AF$1*70/100,0)+ROUND($V$4*$A6/30*$AF$2*70/100,0)</f>
        <v>59</v>
      </c>
      <c r="X6" s="89">
        <f t="shared" ref="X6:X35" si="22">ROUND($X$4*$A6/30*$AF$1*20/100,0)+ROUND($X$4*$A6/30*$AF$2*20/100,0)</f>
        <v>18</v>
      </c>
      <c r="Y6" s="89">
        <f t="shared" ref="Y6:Y35" si="23">ROUND($X$4*$A6/30*$AF$1*70/100,0)+ROUND($X$4*$A6/30*$AF$2*70/100,0)</f>
        <v>62</v>
      </c>
      <c r="Z6" s="89">
        <f t="shared" ref="Z6:Z35" si="24">ROUND($Z$4*$A6/30*$AF$1*20/100,0)+ROUND($Z$4*$A6/30*$AF$2*20/100,0)</f>
        <v>19</v>
      </c>
      <c r="AA6" s="89">
        <f t="shared" ref="AA6:AA35" si="25">ROUND($Z$4*$A6/30*$AF$1*70/100,0)+ROUND($Z$4*$A6/30*$AF$2*70/100,0)</f>
        <v>65</v>
      </c>
      <c r="AB6" s="90">
        <f t="shared" ref="AB6:AB35" si="26">ROUND($AB$4*$A6/30*$AF$1*20/100,0)+ROUND($AB$4*$A6/30*$AF$2*20/100,0)</f>
        <v>20</v>
      </c>
      <c r="AC6" s="91">
        <f t="shared" ref="AC6:AC35" si="27">ROUND($AB$4*$A6/30*$AF$1*70/100,0)+ROUND($AB$4*$A6/30*$AF$2*70/100,0)</f>
        <v>68</v>
      </c>
    </row>
    <row r="7" spans="1:32" s="92" customFormat="1" ht="11.1" customHeight="1">
      <c r="A7" s="88">
        <v>2</v>
      </c>
      <c r="B7" s="89">
        <f t="shared" si="0"/>
        <v>17</v>
      </c>
      <c r="C7" s="89">
        <f t="shared" si="1"/>
        <v>59</v>
      </c>
      <c r="D7" s="89">
        <f t="shared" si="2"/>
        <v>20</v>
      </c>
      <c r="E7" s="89">
        <f t="shared" si="3"/>
        <v>67</v>
      </c>
      <c r="F7" s="89">
        <f t="shared" si="4"/>
        <v>21</v>
      </c>
      <c r="G7" s="89">
        <f t="shared" si="5"/>
        <v>72</v>
      </c>
      <c r="H7" s="89">
        <f t="shared" si="6"/>
        <v>24</v>
      </c>
      <c r="I7" s="89">
        <f t="shared" si="7"/>
        <v>85</v>
      </c>
      <c r="J7" s="89">
        <f t="shared" si="8"/>
        <v>25</v>
      </c>
      <c r="K7" s="89">
        <f t="shared" si="9"/>
        <v>89</v>
      </c>
      <c r="L7" s="89">
        <f t="shared" si="10"/>
        <v>26</v>
      </c>
      <c r="M7" s="89">
        <f t="shared" si="11"/>
        <v>93</v>
      </c>
      <c r="N7" s="89">
        <f t="shared" si="12"/>
        <v>27</v>
      </c>
      <c r="O7" s="89">
        <f t="shared" si="13"/>
        <v>96</v>
      </c>
      <c r="P7" s="89">
        <f t="shared" si="14"/>
        <v>30</v>
      </c>
      <c r="Q7" s="89">
        <f t="shared" si="15"/>
        <v>102</v>
      </c>
      <c r="R7" s="89">
        <f t="shared" si="16"/>
        <v>31</v>
      </c>
      <c r="S7" s="89">
        <f t="shared" si="17"/>
        <v>107</v>
      </c>
      <c r="T7" s="89">
        <f t="shared" si="18"/>
        <v>32</v>
      </c>
      <c r="U7" s="89">
        <f t="shared" si="19"/>
        <v>113</v>
      </c>
      <c r="V7" s="89">
        <f t="shared" si="20"/>
        <v>34</v>
      </c>
      <c r="W7" s="89">
        <f t="shared" si="21"/>
        <v>118</v>
      </c>
      <c r="X7" s="89">
        <f t="shared" si="22"/>
        <v>35</v>
      </c>
      <c r="Y7" s="89">
        <f t="shared" si="23"/>
        <v>124</v>
      </c>
      <c r="Z7" s="89">
        <f t="shared" si="24"/>
        <v>37</v>
      </c>
      <c r="AA7" s="89">
        <f t="shared" si="25"/>
        <v>129</v>
      </c>
      <c r="AB7" s="90">
        <f t="shared" si="26"/>
        <v>38</v>
      </c>
      <c r="AC7" s="91">
        <f t="shared" si="27"/>
        <v>135</v>
      </c>
    </row>
    <row r="8" spans="1:32" s="92" customFormat="1" ht="11.1" customHeight="1">
      <c r="A8" s="88">
        <v>3</v>
      </c>
      <c r="B8" s="89">
        <f t="shared" si="0"/>
        <v>25</v>
      </c>
      <c r="C8" s="89">
        <f t="shared" si="1"/>
        <v>90</v>
      </c>
      <c r="D8" s="89">
        <f t="shared" si="2"/>
        <v>29</v>
      </c>
      <c r="E8" s="89">
        <f t="shared" si="3"/>
        <v>101</v>
      </c>
      <c r="F8" s="89">
        <f t="shared" si="4"/>
        <v>31</v>
      </c>
      <c r="G8" s="89">
        <f t="shared" si="5"/>
        <v>108</v>
      </c>
      <c r="H8" s="89">
        <f t="shared" si="6"/>
        <v>36</v>
      </c>
      <c r="I8" s="89">
        <f t="shared" si="7"/>
        <v>127</v>
      </c>
      <c r="J8" s="89">
        <f t="shared" si="8"/>
        <v>38</v>
      </c>
      <c r="K8" s="89">
        <f t="shared" si="9"/>
        <v>133</v>
      </c>
      <c r="L8" s="89">
        <f t="shared" si="10"/>
        <v>39</v>
      </c>
      <c r="M8" s="89">
        <f t="shared" si="11"/>
        <v>139</v>
      </c>
      <c r="N8" s="89">
        <f t="shared" si="12"/>
        <v>42</v>
      </c>
      <c r="O8" s="89">
        <f t="shared" si="13"/>
        <v>144</v>
      </c>
      <c r="P8" s="89">
        <f t="shared" si="14"/>
        <v>44</v>
      </c>
      <c r="Q8" s="89">
        <f t="shared" si="15"/>
        <v>153</v>
      </c>
      <c r="R8" s="89">
        <f t="shared" si="16"/>
        <v>46</v>
      </c>
      <c r="S8" s="89">
        <f t="shared" si="17"/>
        <v>161</v>
      </c>
      <c r="T8" s="89">
        <f t="shared" si="18"/>
        <v>48</v>
      </c>
      <c r="U8" s="89">
        <f t="shared" si="19"/>
        <v>169</v>
      </c>
      <c r="V8" s="89">
        <f t="shared" si="20"/>
        <v>50</v>
      </c>
      <c r="W8" s="89">
        <f t="shared" si="21"/>
        <v>177</v>
      </c>
      <c r="X8" s="89">
        <f t="shared" si="22"/>
        <v>54</v>
      </c>
      <c r="Y8" s="89">
        <f t="shared" si="23"/>
        <v>186</v>
      </c>
      <c r="Z8" s="89">
        <f t="shared" si="24"/>
        <v>55</v>
      </c>
      <c r="AA8" s="89">
        <f t="shared" si="25"/>
        <v>193</v>
      </c>
      <c r="AB8" s="90">
        <f t="shared" si="26"/>
        <v>58</v>
      </c>
      <c r="AC8" s="91">
        <f t="shared" si="27"/>
        <v>203</v>
      </c>
    </row>
    <row r="9" spans="1:32" s="92" customFormat="1" ht="11.1" customHeight="1">
      <c r="A9" s="88">
        <v>4</v>
      </c>
      <c r="B9" s="89">
        <f t="shared" si="0"/>
        <v>34</v>
      </c>
      <c r="C9" s="89">
        <f t="shared" si="1"/>
        <v>119</v>
      </c>
      <c r="D9" s="89">
        <f t="shared" si="2"/>
        <v>38</v>
      </c>
      <c r="E9" s="89">
        <f t="shared" si="3"/>
        <v>135</v>
      </c>
      <c r="F9" s="89">
        <f t="shared" si="4"/>
        <v>42</v>
      </c>
      <c r="G9" s="89">
        <f t="shared" si="5"/>
        <v>145</v>
      </c>
      <c r="H9" s="89">
        <f t="shared" si="6"/>
        <v>48</v>
      </c>
      <c r="I9" s="89">
        <f t="shared" si="7"/>
        <v>170</v>
      </c>
      <c r="J9" s="89">
        <f t="shared" si="8"/>
        <v>50</v>
      </c>
      <c r="K9" s="89">
        <f t="shared" si="9"/>
        <v>177</v>
      </c>
      <c r="L9" s="89">
        <f t="shared" si="10"/>
        <v>53</v>
      </c>
      <c r="M9" s="89">
        <f t="shared" si="11"/>
        <v>185</v>
      </c>
      <c r="N9" s="89">
        <f t="shared" si="12"/>
        <v>55</v>
      </c>
      <c r="O9" s="89">
        <f t="shared" si="13"/>
        <v>192</v>
      </c>
      <c r="P9" s="89">
        <f t="shared" si="14"/>
        <v>58</v>
      </c>
      <c r="Q9" s="89">
        <f t="shared" si="15"/>
        <v>205</v>
      </c>
      <c r="R9" s="89">
        <f t="shared" si="16"/>
        <v>61</v>
      </c>
      <c r="S9" s="89">
        <f t="shared" si="17"/>
        <v>215</v>
      </c>
      <c r="T9" s="89">
        <f t="shared" si="18"/>
        <v>65</v>
      </c>
      <c r="U9" s="89">
        <f t="shared" si="19"/>
        <v>226</v>
      </c>
      <c r="V9" s="89">
        <f t="shared" si="20"/>
        <v>68</v>
      </c>
      <c r="W9" s="89">
        <f t="shared" si="21"/>
        <v>237</v>
      </c>
      <c r="X9" s="89">
        <f t="shared" si="22"/>
        <v>71</v>
      </c>
      <c r="Y9" s="89">
        <f t="shared" si="23"/>
        <v>248</v>
      </c>
      <c r="Z9" s="89">
        <f t="shared" si="24"/>
        <v>73</v>
      </c>
      <c r="AA9" s="89">
        <f t="shared" si="25"/>
        <v>257</v>
      </c>
      <c r="AB9" s="90">
        <f t="shared" si="26"/>
        <v>78</v>
      </c>
      <c r="AC9" s="91">
        <f t="shared" si="27"/>
        <v>271</v>
      </c>
    </row>
    <row r="10" spans="1:32" s="92" customFormat="1" ht="11.1" customHeight="1">
      <c r="A10" s="88">
        <v>5</v>
      </c>
      <c r="B10" s="89">
        <f t="shared" si="0"/>
        <v>43</v>
      </c>
      <c r="C10" s="89">
        <f t="shared" si="1"/>
        <v>149</v>
      </c>
      <c r="D10" s="89">
        <f t="shared" si="2"/>
        <v>48</v>
      </c>
      <c r="E10" s="89">
        <f t="shared" si="3"/>
        <v>169</v>
      </c>
      <c r="F10" s="89">
        <f t="shared" si="4"/>
        <v>52</v>
      </c>
      <c r="G10" s="89">
        <f t="shared" si="5"/>
        <v>181</v>
      </c>
      <c r="H10" s="89">
        <f t="shared" si="6"/>
        <v>60</v>
      </c>
      <c r="I10" s="89">
        <f t="shared" si="7"/>
        <v>212</v>
      </c>
      <c r="J10" s="89">
        <f t="shared" si="8"/>
        <v>64</v>
      </c>
      <c r="K10" s="89">
        <f t="shared" si="9"/>
        <v>221</v>
      </c>
      <c r="L10" s="89">
        <f t="shared" si="10"/>
        <v>66</v>
      </c>
      <c r="M10" s="89">
        <f t="shared" si="11"/>
        <v>232</v>
      </c>
      <c r="N10" s="89">
        <f t="shared" si="12"/>
        <v>69</v>
      </c>
      <c r="O10" s="89">
        <f t="shared" si="13"/>
        <v>240</v>
      </c>
      <c r="P10" s="89">
        <f t="shared" si="14"/>
        <v>73</v>
      </c>
      <c r="Q10" s="89">
        <f t="shared" si="15"/>
        <v>255</v>
      </c>
      <c r="R10" s="89">
        <f t="shared" si="16"/>
        <v>77</v>
      </c>
      <c r="S10" s="89">
        <f t="shared" si="17"/>
        <v>268</v>
      </c>
      <c r="T10" s="89">
        <f t="shared" si="18"/>
        <v>81</v>
      </c>
      <c r="U10" s="89">
        <f t="shared" si="19"/>
        <v>282</v>
      </c>
      <c r="V10" s="89">
        <f t="shared" si="20"/>
        <v>84</v>
      </c>
      <c r="W10" s="89">
        <f t="shared" si="21"/>
        <v>296</v>
      </c>
      <c r="X10" s="89">
        <f t="shared" si="22"/>
        <v>89</v>
      </c>
      <c r="Y10" s="89">
        <f t="shared" si="23"/>
        <v>310</v>
      </c>
      <c r="Z10" s="89">
        <f t="shared" si="24"/>
        <v>92</v>
      </c>
      <c r="AA10" s="89">
        <f t="shared" si="25"/>
        <v>322</v>
      </c>
      <c r="AB10" s="90">
        <f t="shared" si="26"/>
        <v>96</v>
      </c>
      <c r="AC10" s="91">
        <f t="shared" si="27"/>
        <v>338</v>
      </c>
    </row>
    <row r="11" spans="1:32" s="92" customFormat="1" ht="11.1" customHeight="1">
      <c r="A11" s="88">
        <v>6</v>
      </c>
      <c r="B11" s="89">
        <f t="shared" si="0"/>
        <v>51</v>
      </c>
      <c r="C11" s="89">
        <f t="shared" si="1"/>
        <v>179</v>
      </c>
      <c r="D11" s="89">
        <f t="shared" si="2"/>
        <v>58</v>
      </c>
      <c r="E11" s="89">
        <f t="shared" si="3"/>
        <v>202</v>
      </c>
      <c r="F11" s="89">
        <f t="shared" si="4"/>
        <v>62</v>
      </c>
      <c r="G11" s="89">
        <f t="shared" si="5"/>
        <v>217</v>
      </c>
      <c r="H11" s="89">
        <f t="shared" si="6"/>
        <v>73</v>
      </c>
      <c r="I11" s="89">
        <f t="shared" si="7"/>
        <v>255</v>
      </c>
      <c r="J11" s="89">
        <f t="shared" si="8"/>
        <v>76</v>
      </c>
      <c r="K11" s="89">
        <f t="shared" si="9"/>
        <v>266</v>
      </c>
      <c r="L11" s="89">
        <f t="shared" si="10"/>
        <v>80</v>
      </c>
      <c r="M11" s="89">
        <f t="shared" si="11"/>
        <v>278</v>
      </c>
      <c r="N11" s="89">
        <f t="shared" si="12"/>
        <v>82</v>
      </c>
      <c r="O11" s="89">
        <f t="shared" si="13"/>
        <v>288</v>
      </c>
      <c r="P11" s="89">
        <f t="shared" si="14"/>
        <v>88</v>
      </c>
      <c r="Q11" s="89">
        <f t="shared" si="15"/>
        <v>307</v>
      </c>
      <c r="R11" s="89">
        <f t="shared" si="16"/>
        <v>92</v>
      </c>
      <c r="S11" s="89">
        <f t="shared" si="17"/>
        <v>322</v>
      </c>
      <c r="T11" s="89">
        <f t="shared" si="18"/>
        <v>96</v>
      </c>
      <c r="U11" s="89">
        <f t="shared" si="19"/>
        <v>338</v>
      </c>
      <c r="V11" s="89">
        <f t="shared" si="20"/>
        <v>101</v>
      </c>
      <c r="W11" s="89">
        <f t="shared" si="21"/>
        <v>354</v>
      </c>
      <c r="X11" s="89">
        <f t="shared" si="22"/>
        <v>106</v>
      </c>
      <c r="Y11" s="89">
        <f t="shared" si="23"/>
        <v>372</v>
      </c>
      <c r="Z11" s="89">
        <f t="shared" si="24"/>
        <v>111</v>
      </c>
      <c r="AA11" s="89">
        <f t="shared" si="25"/>
        <v>387</v>
      </c>
      <c r="AB11" s="90">
        <f t="shared" si="26"/>
        <v>116</v>
      </c>
      <c r="AC11" s="91">
        <f t="shared" si="27"/>
        <v>405</v>
      </c>
    </row>
    <row r="12" spans="1:32" s="92" customFormat="1" ht="11.1" customHeight="1">
      <c r="A12" s="88">
        <v>7</v>
      </c>
      <c r="B12" s="89">
        <f t="shared" si="0"/>
        <v>59</v>
      </c>
      <c r="C12" s="89">
        <f t="shared" si="1"/>
        <v>208</v>
      </c>
      <c r="D12" s="89">
        <f t="shared" si="2"/>
        <v>67</v>
      </c>
      <c r="E12" s="89">
        <f t="shared" si="3"/>
        <v>235</v>
      </c>
      <c r="F12" s="89">
        <f t="shared" si="4"/>
        <v>72</v>
      </c>
      <c r="G12" s="89">
        <f t="shared" si="5"/>
        <v>254</v>
      </c>
      <c r="H12" s="89">
        <f t="shared" si="6"/>
        <v>85</v>
      </c>
      <c r="I12" s="89">
        <f t="shared" si="7"/>
        <v>298</v>
      </c>
      <c r="J12" s="89">
        <f t="shared" si="8"/>
        <v>89</v>
      </c>
      <c r="K12" s="89">
        <f t="shared" si="9"/>
        <v>310</v>
      </c>
      <c r="L12" s="89">
        <f t="shared" si="10"/>
        <v>93</v>
      </c>
      <c r="M12" s="89">
        <f t="shared" si="11"/>
        <v>324</v>
      </c>
      <c r="N12" s="89">
        <f t="shared" si="12"/>
        <v>96</v>
      </c>
      <c r="O12" s="89">
        <f t="shared" si="13"/>
        <v>336</v>
      </c>
      <c r="P12" s="89">
        <f t="shared" si="14"/>
        <v>102</v>
      </c>
      <c r="Q12" s="89">
        <f t="shared" si="15"/>
        <v>358</v>
      </c>
      <c r="R12" s="89">
        <f t="shared" si="16"/>
        <v>107</v>
      </c>
      <c r="S12" s="89">
        <f t="shared" si="17"/>
        <v>376</v>
      </c>
      <c r="T12" s="89">
        <f t="shared" si="18"/>
        <v>113</v>
      </c>
      <c r="U12" s="89">
        <f t="shared" si="19"/>
        <v>394</v>
      </c>
      <c r="V12" s="89">
        <f t="shared" si="20"/>
        <v>118</v>
      </c>
      <c r="W12" s="89">
        <f t="shared" si="21"/>
        <v>413</v>
      </c>
      <c r="X12" s="89">
        <f t="shared" si="22"/>
        <v>124</v>
      </c>
      <c r="Y12" s="89">
        <f t="shared" si="23"/>
        <v>434</v>
      </c>
      <c r="Z12" s="89">
        <f t="shared" si="24"/>
        <v>129</v>
      </c>
      <c r="AA12" s="89">
        <f t="shared" si="25"/>
        <v>451</v>
      </c>
      <c r="AB12" s="90">
        <f t="shared" si="26"/>
        <v>135</v>
      </c>
      <c r="AC12" s="91">
        <f t="shared" si="27"/>
        <v>473</v>
      </c>
    </row>
    <row r="13" spans="1:32" s="92" customFormat="1" ht="11.1" customHeight="1">
      <c r="A13" s="88">
        <v>8</v>
      </c>
      <c r="B13" s="89">
        <f t="shared" si="0"/>
        <v>68</v>
      </c>
      <c r="C13" s="89">
        <f t="shared" si="1"/>
        <v>239</v>
      </c>
      <c r="D13" s="89">
        <f t="shared" si="2"/>
        <v>77</v>
      </c>
      <c r="E13" s="89">
        <f t="shared" si="3"/>
        <v>269</v>
      </c>
      <c r="F13" s="89">
        <f t="shared" si="4"/>
        <v>83</v>
      </c>
      <c r="G13" s="89">
        <f t="shared" si="5"/>
        <v>290</v>
      </c>
      <c r="H13" s="89">
        <f t="shared" si="6"/>
        <v>97</v>
      </c>
      <c r="I13" s="89">
        <f t="shared" si="7"/>
        <v>340</v>
      </c>
      <c r="J13" s="89">
        <f t="shared" si="8"/>
        <v>101</v>
      </c>
      <c r="K13" s="89">
        <f t="shared" si="9"/>
        <v>354</v>
      </c>
      <c r="L13" s="89">
        <f t="shared" si="10"/>
        <v>106</v>
      </c>
      <c r="M13" s="89">
        <f t="shared" si="11"/>
        <v>371</v>
      </c>
      <c r="N13" s="89">
        <f t="shared" si="12"/>
        <v>110</v>
      </c>
      <c r="O13" s="89">
        <f t="shared" si="13"/>
        <v>383</v>
      </c>
      <c r="P13" s="89">
        <f t="shared" si="14"/>
        <v>117</v>
      </c>
      <c r="Q13" s="89">
        <f t="shared" si="15"/>
        <v>409</v>
      </c>
      <c r="R13" s="89">
        <f t="shared" si="16"/>
        <v>123</v>
      </c>
      <c r="S13" s="89">
        <f t="shared" si="17"/>
        <v>429</v>
      </c>
      <c r="T13" s="89">
        <f t="shared" si="18"/>
        <v>129</v>
      </c>
      <c r="U13" s="89">
        <f t="shared" si="19"/>
        <v>451</v>
      </c>
      <c r="V13" s="89">
        <f t="shared" si="20"/>
        <v>135</v>
      </c>
      <c r="W13" s="89">
        <f t="shared" si="21"/>
        <v>472</v>
      </c>
      <c r="X13" s="89">
        <f t="shared" si="22"/>
        <v>141</v>
      </c>
      <c r="Y13" s="89">
        <f t="shared" si="23"/>
        <v>496</v>
      </c>
      <c r="Z13" s="89">
        <f t="shared" si="24"/>
        <v>147</v>
      </c>
      <c r="AA13" s="89">
        <f t="shared" si="25"/>
        <v>515</v>
      </c>
      <c r="AB13" s="90">
        <f t="shared" si="26"/>
        <v>154</v>
      </c>
      <c r="AC13" s="91">
        <f t="shared" si="27"/>
        <v>541</v>
      </c>
    </row>
    <row r="14" spans="1:32" s="92" customFormat="1" ht="11.1" customHeight="1">
      <c r="A14" s="88">
        <v>9</v>
      </c>
      <c r="B14" s="89">
        <f t="shared" si="0"/>
        <v>77</v>
      </c>
      <c r="C14" s="89">
        <f t="shared" si="1"/>
        <v>268</v>
      </c>
      <c r="D14" s="89">
        <f t="shared" si="2"/>
        <v>87</v>
      </c>
      <c r="E14" s="89">
        <f t="shared" si="3"/>
        <v>303</v>
      </c>
      <c r="F14" s="89">
        <f t="shared" si="4"/>
        <v>93</v>
      </c>
      <c r="G14" s="89">
        <f t="shared" si="5"/>
        <v>326</v>
      </c>
      <c r="H14" s="89">
        <f t="shared" si="6"/>
        <v>110</v>
      </c>
      <c r="I14" s="89">
        <f t="shared" si="7"/>
        <v>382</v>
      </c>
      <c r="J14" s="89">
        <f t="shared" si="8"/>
        <v>114</v>
      </c>
      <c r="K14" s="89">
        <f t="shared" si="9"/>
        <v>399</v>
      </c>
      <c r="L14" s="89">
        <f t="shared" si="10"/>
        <v>119</v>
      </c>
      <c r="M14" s="89">
        <f t="shared" si="11"/>
        <v>417</v>
      </c>
      <c r="N14" s="89">
        <f t="shared" si="12"/>
        <v>124</v>
      </c>
      <c r="O14" s="89">
        <f t="shared" si="13"/>
        <v>432</v>
      </c>
      <c r="P14" s="89">
        <f t="shared" si="14"/>
        <v>131</v>
      </c>
      <c r="Q14" s="89">
        <f t="shared" si="15"/>
        <v>460</v>
      </c>
      <c r="R14" s="89">
        <f t="shared" si="16"/>
        <v>138</v>
      </c>
      <c r="S14" s="89">
        <f t="shared" si="17"/>
        <v>483</v>
      </c>
      <c r="T14" s="89">
        <f t="shared" si="18"/>
        <v>145</v>
      </c>
      <c r="U14" s="89">
        <f t="shared" si="19"/>
        <v>507</v>
      </c>
      <c r="V14" s="89">
        <f t="shared" si="20"/>
        <v>152</v>
      </c>
      <c r="W14" s="89">
        <f t="shared" si="21"/>
        <v>531</v>
      </c>
      <c r="X14" s="89">
        <f t="shared" si="22"/>
        <v>160</v>
      </c>
      <c r="Y14" s="89">
        <f t="shared" si="23"/>
        <v>558</v>
      </c>
      <c r="Z14" s="89">
        <f t="shared" si="24"/>
        <v>165</v>
      </c>
      <c r="AA14" s="89">
        <f t="shared" si="25"/>
        <v>579</v>
      </c>
      <c r="AB14" s="90">
        <f t="shared" si="26"/>
        <v>174</v>
      </c>
      <c r="AC14" s="91">
        <f t="shared" si="27"/>
        <v>609</v>
      </c>
    </row>
    <row r="15" spans="1:32" s="92" customFormat="1" ht="11.1" customHeight="1">
      <c r="A15" s="88">
        <v>10</v>
      </c>
      <c r="B15" s="89">
        <f t="shared" si="0"/>
        <v>85</v>
      </c>
      <c r="C15" s="89">
        <f t="shared" si="1"/>
        <v>298</v>
      </c>
      <c r="D15" s="89">
        <f t="shared" si="2"/>
        <v>96</v>
      </c>
      <c r="E15" s="89">
        <f t="shared" si="3"/>
        <v>336</v>
      </c>
      <c r="F15" s="89">
        <f t="shared" si="4"/>
        <v>104</v>
      </c>
      <c r="G15" s="89">
        <f t="shared" si="5"/>
        <v>363</v>
      </c>
      <c r="H15" s="89">
        <f t="shared" si="6"/>
        <v>122</v>
      </c>
      <c r="I15" s="89">
        <f t="shared" si="7"/>
        <v>425</v>
      </c>
      <c r="J15" s="89">
        <f t="shared" si="8"/>
        <v>127</v>
      </c>
      <c r="K15" s="89">
        <f t="shared" si="9"/>
        <v>443</v>
      </c>
      <c r="L15" s="89">
        <f t="shared" si="10"/>
        <v>133</v>
      </c>
      <c r="M15" s="89">
        <f t="shared" si="11"/>
        <v>463</v>
      </c>
      <c r="N15" s="89">
        <f t="shared" si="12"/>
        <v>137</v>
      </c>
      <c r="O15" s="89">
        <f t="shared" si="13"/>
        <v>480</v>
      </c>
      <c r="P15" s="89">
        <f t="shared" si="14"/>
        <v>146</v>
      </c>
      <c r="Q15" s="89">
        <f t="shared" si="15"/>
        <v>511</v>
      </c>
      <c r="R15" s="89">
        <f t="shared" si="16"/>
        <v>153</v>
      </c>
      <c r="S15" s="89">
        <f t="shared" si="17"/>
        <v>537</v>
      </c>
      <c r="T15" s="89">
        <f t="shared" si="18"/>
        <v>161</v>
      </c>
      <c r="U15" s="89">
        <f t="shared" si="19"/>
        <v>564</v>
      </c>
      <c r="V15" s="89">
        <f t="shared" si="20"/>
        <v>169</v>
      </c>
      <c r="W15" s="89">
        <f t="shared" si="21"/>
        <v>590</v>
      </c>
      <c r="X15" s="89">
        <f t="shared" si="22"/>
        <v>177</v>
      </c>
      <c r="Y15" s="89">
        <f t="shared" si="23"/>
        <v>620</v>
      </c>
      <c r="Z15" s="89">
        <f t="shared" si="24"/>
        <v>184</v>
      </c>
      <c r="AA15" s="89">
        <f t="shared" si="25"/>
        <v>644</v>
      </c>
      <c r="AB15" s="90">
        <f t="shared" si="26"/>
        <v>193</v>
      </c>
      <c r="AC15" s="91">
        <f t="shared" si="27"/>
        <v>676</v>
      </c>
    </row>
    <row r="16" spans="1:32" s="92" customFormat="1" ht="11.1" customHeight="1">
      <c r="A16" s="88">
        <v>11</v>
      </c>
      <c r="B16" s="89">
        <f t="shared" si="0"/>
        <v>93</v>
      </c>
      <c r="C16" s="89">
        <f t="shared" si="1"/>
        <v>327</v>
      </c>
      <c r="D16" s="89">
        <f t="shared" si="2"/>
        <v>106</v>
      </c>
      <c r="E16" s="89">
        <f t="shared" si="3"/>
        <v>370</v>
      </c>
      <c r="F16" s="89">
        <f t="shared" si="4"/>
        <v>114</v>
      </c>
      <c r="G16" s="89">
        <f t="shared" si="5"/>
        <v>399</v>
      </c>
      <c r="H16" s="89">
        <f t="shared" si="6"/>
        <v>134</v>
      </c>
      <c r="I16" s="89">
        <f t="shared" si="7"/>
        <v>468</v>
      </c>
      <c r="J16" s="89">
        <f t="shared" si="8"/>
        <v>139</v>
      </c>
      <c r="K16" s="89">
        <f t="shared" si="9"/>
        <v>487</v>
      </c>
      <c r="L16" s="89">
        <f t="shared" si="10"/>
        <v>146</v>
      </c>
      <c r="M16" s="89">
        <f t="shared" si="11"/>
        <v>510</v>
      </c>
      <c r="N16" s="89">
        <f t="shared" si="12"/>
        <v>151</v>
      </c>
      <c r="O16" s="89">
        <f t="shared" si="13"/>
        <v>528</v>
      </c>
      <c r="P16" s="89">
        <f t="shared" si="14"/>
        <v>161</v>
      </c>
      <c r="Q16" s="89">
        <f t="shared" si="15"/>
        <v>562</v>
      </c>
      <c r="R16" s="89">
        <f t="shared" si="16"/>
        <v>169</v>
      </c>
      <c r="S16" s="89">
        <f t="shared" si="17"/>
        <v>590</v>
      </c>
      <c r="T16" s="89">
        <f t="shared" si="18"/>
        <v>177</v>
      </c>
      <c r="U16" s="89">
        <f t="shared" si="19"/>
        <v>620</v>
      </c>
      <c r="V16" s="89">
        <f t="shared" si="20"/>
        <v>185</v>
      </c>
      <c r="W16" s="89">
        <f t="shared" si="21"/>
        <v>649</v>
      </c>
      <c r="X16" s="89">
        <f t="shared" si="22"/>
        <v>195</v>
      </c>
      <c r="Y16" s="89">
        <f t="shared" si="23"/>
        <v>682</v>
      </c>
      <c r="Z16" s="89">
        <f t="shared" si="24"/>
        <v>203</v>
      </c>
      <c r="AA16" s="89">
        <f t="shared" si="25"/>
        <v>709</v>
      </c>
      <c r="AB16" s="90">
        <f t="shared" si="26"/>
        <v>212</v>
      </c>
      <c r="AC16" s="91">
        <f t="shared" si="27"/>
        <v>744</v>
      </c>
    </row>
    <row r="17" spans="1:29" s="92" customFormat="1" ht="11.25">
      <c r="A17" s="88">
        <v>12</v>
      </c>
      <c r="B17" s="89">
        <f t="shared" si="0"/>
        <v>102</v>
      </c>
      <c r="C17" s="89">
        <f t="shared" si="1"/>
        <v>357</v>
      </c>
      <c r="D17" s="89">
        <f t="shared" si="2"/>
        <v>115</v>
      </c>
      <c r="E17" s="89">
        <f t="shared" si="3"/>
        <v>404</v>
      </c>
      <c r="F17" s="89">
        <f t="shared" si="4"/>
        <v>124</v>
      </c>
      <c r="G17" s="89">
        <f t="shared" si="5"/>
        <v>435</v>
      </c>
      <c r="H17" s="89">
        <f t="shared" si="6"/>
        <v>146</v>
      </c>
      <c r="I17" s="89">
        <f t="shared" si="7"/>
        <v>510</v>
      </c>
      <c r="J17" s="89">
        <f t="shared" si="8"/>
        <v>152</v>
      </c>
      <c r="K17" s="89">
        <f t="shared" si="9"/>
        <v>531</v>
      </c>
      <c r="L17" s="89">
        <f t="shared" si="10"/>
        <v>159</v>
      </c>
      <c r="M17" s="89">
        <f t="shared" si="11"/>
        <v>556</v>
      </c>
      <c r="N17" s="89">
        <f t="shared" si="12"/>
        <v>164</v>
      </c>
      <c r="O17" s="89">
        <f t="shared" si="13"/>
        <v>576</v>
      </c>
      <c r="P17" s="89">
        <f t="shared" si="14"/>
        <v>175</v>
      </c>
      <c r="Q17" s="89">
        <f t="shared" si="15"/>
        <v>613</v>
      </c>
      <c r="R17" s="89">
        <f t="shared" si="16"/>
        <v>184</v>
      </c>
      <c r="S17" s="89">
        <f t="shared" si="17"/>
        <v>644</v>
      </c>
      <c r="T17" s="89">
        <f t="shared" si="18"/>
        <v>193</v>
      </c>
      <c r="U17" s="89">
        <f t="shared" si="19"/>
        <v>677</v>
      </c>
      <c r="V17" s="89">
        <f t="shared" si="20"/>
        <v>203</v>
      </c>
      <c r="W17" s="89">
        <f t="shared" si="21"/>
        <v>709</v>
      </c>
      <c r="X17" s="89">
        <f t="shared" si="22"/>
        <v>212</v>
      </c>
      <c r="Y17" s="89">
        <f t="shared" si="23"/>
        <v>744</v>
      </c>
      <c r="Z17" s="89">
        <f t="shared" si="24"/>
        <v>221</v>
      </c>
      <c r="AA17" s="89">
        <f t="shared" si="25"/>
        <v>773</v>
      </c>
      <c r="AB17" s="90">
        <f t="shared" si="26"/>
        <v>232</v>
      </c>
      <c r="AC17" s="91">
        <f t="shared" si="27"/>
        <v>812</v>
      </c>
    </row>
    <row r="18" spans="1:29" s="92" customFormat="1" ht="11.25">
      <c r="A18" s="88">
        <v>13</v>
      </c>
      <c r="B18" s="89">
        <f t="shared" si="0"/>
        <v>111</v>
      </c>
      <c r="C18" s="89">
        <f t="shared" si="1"/>
        <v>388</v>
      </c>
      <c r="D18" s="89">
        <f t="shared" si="2"/>
        <v>125</v>
      </c>
      <c r="E18" s="89">
        <f t="shared" si="3"/>
        <v>437</v>
      </c>
      <c r="F18" s="89">
        <f t="shared" si="4"/>
        <v>135</v>
      </c>
      <c r="G18" s="89">
        <f t="shared" si="5"/>
        <v>471</v>
      </c>
      <c r="H18" s="89">
        <f t="shared" si="6"/>
        <v>158</v>
      </c>
      <c r="I18" s="89">
        <f t="shared" si="7"/>
        <v>553</v>
      </c>
      <c r="J18" s="89">
        <f t="shared" si="8"/>
        <v>164</v>
      </c>
      <c r="K18" s="89">
        <f t="shared" si="9"/>
        <v>576</v>
      </c>
      <c r="L18" s="89">
        <f t="shared" si="10"/>
        <v>172</v>
      </c>
      <c r="M18" s="89">
        <f t="shared" si="11"/>
        <v>602</v>
      </c>
      <c r="N18" s="89">
        <f t="shared" si="12"/>
        <v>178</v>
      </c>
      <c r="O18" s="89">
        <f t="shared" si="13"/>
        <v>623</v>
      </c>
      <c r="P18" s="89">
        <f t="shared" si="14"/>
        <v>190</v>
      </c>
      <c r="Q18" s="89">
        <f t="shared" si="15"/>
        <v>665</v>
      </c>
      <c r="R18" s="89">
        <f t="shared" si="16"/>
        <v>199</v>
      </c>
      <c r="S18" s="89">
        <f t="shared" si="17"/>
        <v>698</v>
      </c>
      <c r="T18" s="89">
        <f t="shared" si="18"/>
        <v>209</v>
      </c>
      <c r="U18" s="89">
        <f t="shared" si="19"/>
        <v>733</v>
      </c>
      <c r="V18" s="89">
        <f t="shared" si="20"/>
        <v>219</v>
      </c>
      <c r="W18" s="89">
        <f t="shared" si="21"/>
        <v>768</v>
      </c>
      <c r="X18" s="89">
        <f t="shared" si="22"/>
        <v>230</v>
      </c>
      <c r="Y18" s="89">
        <f t="shared" si="23"/>
        <v>806</v>
      </c>
      <c r="Z18" s="89">
        <f t="shared" si="24"/>
        <v>239</v>
      </c>
      <c r="AA18" s="89">
        <f t="shared" si="25"/>
        <v>837</v>
      </c>
      <c r="AB18" s="90">
        <f t="shared" si="26"/>
        <v>251</v>
      </c>
      <c r="AC18" s="91">
        <f t="shared" si="27"/>
        <v>879</v>
      </c>
    </row>
    <row r="19" spans="1:29" s="92" customFormat="1" ht="11.25">
      <c r="A19" s="88">
        <v>14</v>
      </c>
      <c r="B19" s="89">
        <f t="shared" si="0"/>
        <v>119</v>
      </c>
      <c r="C19" s="89">
        <f t="shared" si="1"/>
        <v>417</v>
      </c>
      <c r="D19" s="89">
        <f t="shared" si="2"/>
        <v>135</v>
      </c>
      <c r="E19" s="89">
        <f t="shared" si="3"/>
        <v>471</v>
      </c>
      <c r="F19" s="89">
        <f t="shared" si="4"/>
        <v>145</v>
      </c>
      <c r="G19" s="89">
        <f t="shared" si="5"/>
        <v>507</v>
      </c>
      <c r="H19" s="89">
        <f t="shared" si="6"/>
        <v>170</v>
      </c>
      <c r="I19" s="89">
        <f t="shared" si="7"/>
        <v>595</v>
      </c>
      <c r="J19" s="89">
        <f t="shared" si="8"/>
        <v>177</v>
      </c>
      <c r="K19" s="89">
        <f t="shared" si="9"/>
        <v>620</v>
      </c>
      <c r="L19" s="89">
        <f t="shared" si="10"/>
        <v>185</v>
      </c>
      <c r="M19" s="89">
        <f t="shared" si="11"/>
        <v>649</v>
      </c>
      <c r="N19" s="89">
        <f t="shared" si="12"/>
        <v>192</v>
      </c>
      <c r="O19" s="89">
        <f t="shared" si="13"/>
        <v>671</v>
      </c>
      <c r="P19" s="89">
        <f t="shared" si="14"/>
        <v>205</v>
      </c>
      <c r="Q19" s="89">
        <f t="shared" si="15"/>
        <v>715</v>
      </c>
      <c r="R19" s="89">
        <f t="shared" si="16"/>
        <v>215</v>
      </c>
      <c r="S19" s="89">
        <f t="shared" si="17"/>
        <v>751</v>
      </c>
      <c r="T19" s="89">
        <f t="shared" si="18"/>
        <v>226</v>
      </c>
      <c r="U19" s="89">
        <f t="shared" si="19"/>
        <v>790</v>
      </c>
      <c r="V19" s="89">
        <f t="shared" si="20"/>
        <v>237</v>
      </c>
      <c r="W19" s="89">
        <f t="shared" si="21"/>
        <v>827</v>
      </c>
      <c r="X19" s="89">
        <f t="shared" si="22"/>
        <v>248</v>
      </c>
      <c r="Y19" s="89">
        <f t="shared" si="23"/>
        <v>867</v>
      </c>
      <c r="Z19" s="89">
        <f t="shared" si="24"/>
        <v>257</v>
      </c>
      <c r="AA19" s="89">
        <f t="shared" si="25"/>
        <v>901</v>
      </c>
      <c r="AB19" s="90">
        <f t="shared" si="26"/>
        <v>271</v>
      </c>
      <c r="AC19" s="91">
        <f t="shared" si="27"/>
        <v>946</v>
      </c>
    </row>
    <row r="20" spans="1:29" s="92" customFormat="1" ht="11.25">
      <c r="A20" s="88">
        <v>15</v>
      </c>
      <c r="B20" s="89">
        <f t="shared" si="0"/>
        <v>128</v>
      </c>
      <c r="C20" s="89">
        <f t="shared" si="1"/>
        <v>447</v>
      </c>
      <c r="D20" s="89">
        <f t="shared" si="2"/>
        <v>145</v>
      </c>
      <c r="E20" s="89">
        <f t="shared" si="3"/>
        <v>505</v>
      </c>
      <c r="F20" s="89">
        <f t="shared" si="4"/>
        <v>156</v>
      </c>
      <c r="G20" s="89">
        <f t="shared" si="5"/>
        <v>543</v>
      </c>
      <c r="H20" s="89">
        <f t="shared" si="6"/>
        <v>182</v>
      </c>
      <c r="I20" s="89">
        <f t="shared" si="7"/>
        <v>637</v>
      </c>
      <c r="J20" s="89">
        <f t="shared" si="8"/>
        <v>190</v>
      </c>
      <c r="K20" s="89">
        <f t="shared" si="9"/>
        <v>664</v>
      </c>
      <c r="L20" s="89">
        <f t="shared" si="10"/>
        <v>198</v>
      </c>
      <c r="M20" s="89">
        <f t="shared" si="11"/>
        <v>695</v>
      </c>
      <c r="N20" s="89">
        <f t="shared" si="12"/>
        <v>206</v>
      </c>
      <c r="O20" s="89">
        <f t="shared" si="13"/>
        <v>720</v>
      </c>
      <c r="P20" s="89">
        <f t="shared" si="14"/>
        <v>219</v>
      </c>
      <c r="Q20" s="89">
        <f t="shared" si="15"/>
        <v>767</v>
      </c>
      <c r="R20" s="89">
        <f t="shared" si="16"/>
        <v>230</v>
      </c>
      <c r="S20" s="89">
        <f t="shared" si="17"/>
        <v>805</v>
      </c>
      <c r="T20" s="89">
        <f t="shared" si="18"/>
        <v>242</v>
      </c>
      <c r="U20" s="89">
        <f t="shared" si="19"/>
        <v>846</v>
      </c>
      <c r="V20" s="89">
        <f t="shared" si="20"/>
        <v>253</v>
      </c>
      <c r="W20" s="89">
        <f t="shared" si="21"/>
        <v>886</v>
      </c>
      <c r="X20" s="89">
        <f t="shared" si="22"/>
        <v>266</v>
      </c>
      <c r="Y20" s="89">
        <f t="shared" si="23"/>
        <v>930</v>
      </c>
      <c r="Z20" s="89">
        <f t="shared" si="24"/>
        <v>276</v>
      </c>
      <c r="AA20" s="89">
        <f t="shared" si="25"/>
        <v>966</v>
      </c>
      <c r="AB20" s="90">
        <f t="shared" si="26"/>
        <v>290</v>
      </c>
      <c r="AC20" s="91">
        <f t="shared" si="27"/>
        <v>1014</v>
      </c>
    </row>
    <row r="21" spans="1:29" s="92" customFormat="1" ht="11.25">
      <c r="A21" s="88">
        <v>16</v>
      </c>
      <c r="B21" s="89">
        <f t="shared" si="0"/>
        <v>136</v>
      </c>
      <c r="C21" s="89">
        <f t="shared" si="1"/>
        <v>476</v>
      </c>
      <c r="D21" s="89">
        <f t="shared" si="2"/>
        <v>153</v>
      </c>
      <c r="E21" s="89">
        <f t="shared" si="3"/>
        <v>539</v>
      </c>
      <c r="F21" s="89">
        <f t="shared" si="4"/>
        <v>165</v>
      </c>
      <c r="G21" s="89">
        <f t="shared" si="5"/>
        <v>579</v>
      </c>
      <c r="H21" s="89">
        <f t="shared" si="6"/>
        <v>194</v>
      </c>
      <c r="I21" s="89">
        <f t="shared" si="7"/>
        <v>680</v>
      </c>
      <c r="J21" s="89">
        <f t="shared" si="8"/>
        <v>203</v>
      </c>
      <c r="K21" s="89">
        <f t="shared" si="9"/>
        <v>709</v>
      </c>
      <c r="L21" s="89">
        <f t="shared" si="10"/>
        <v>212</v>
      </c>
      <c r="M21" s="89">
        <f t="shared" si="11"/>
        <v>742</v>
      </c>
      <c r="N21" s="89">
        <f t="shared" si="12"/>
        <v>219</v>
      </c>
      <c r="O21" s="89">
        <f t="shared" si="13"/>
        <v>768</v>
      </c>
      <c r="P21" s="89">
        <f t="shared" si="14"/>
        <v>233</v>
      </c>
      <c r="Q21" s="89">
        <f t="shared" si="15"/>
        <v>818</v>
      </c>
      <c r="R21" s="89">
        <f t="shared" si="16"/>
        <v>245</v>
      </c>
      <c r="S21" s="89">
        <f t="shared" si="17"/>
        <v>859</v>
      </c>
      <c r="T21" s="89">
        <f t="shared" si="18"/>
        <v>257</v>
      </c>
      <c r="U21" s="89">
        <f t="shared" si="19"/>
        <v>902</v>
      </c>
      <c r="V21" s="89">
        <f t="shared" si="20"/>
        <v>269</v>
      </c>
      <c r="W21" s="89">
        <f t="shared" si="21"/>
        <v>944</v>
      </c>
      <c r="X21" s="89">
        <f t="shared" si="22"/>
        <v>284</v>
      </c>
      <c r="Y21" s="89">
        <f t="shared" si="23"/>
        <v>992</v>
      </c>
      <c r="Z21" s="89">
        <f t="shared" si="24"/>
        <v>295</v>
      </c>
      <c r="AA21" s="89">
        <f t="shared" si="25"/>
        <v>1031</v>
      </c>
      <c r="AB21" s="90">
        <f t="shared" si="26"/>
        <v>309</v>
      </c>
      <c r="AC21" s="91">
        <f t="shared" si="27"/>
        <v>1082</v>
      </c>
    </row>
    <row r="22" spans="1:29" s="92" customFormat="1" ht="11.25">
      <c r="A22" s="88">
        <v>17</v>
      </c>
      <c r="B22" s="89">
        <f t="shared" si="0"/>
        <v>145</v>
      </c>
      <c r="C22" s="89">
        <f t="shared" si="1"/>
        <v>506</v>
      </c>
      <c r="D22" s="89">
        <f t="shared" si="2"/>
        <v>163</v>
      </c>
      <c r="E22" s="89">
        <f t="shared" si="3"/>
        <v>572</v>
      </c>
      <c r="F22" s="89">
        <f t="shared" si="4"/>
        <v>176</v>
      </c>
      <c r="G22" s="89">
        <f t="shared" si="5"/>
        <v>616</v>
      </c>
      <c r="H22" s="89">
        <f t="shared" si="6"/>
        <v>206</v>
      </c>
      <c r="I22" s="89">
        <f t="shared" si="7"/>
        <v>723</v>
      </c>
      <c r="J22" s="89">
        <f t="shared" si="8"/>
        <v>215</v>
      </c>
      <c r="K22" s="89">
        <f t="shared" si="9"/>
        <v>752</v>
      </c>
      <c r="L22" s="89">
        <f t="shared" si="10"/>
        <v>226</v>
      </c>
      <c r="M22" s="89">
        <f t="shared" si="11"/>
        <v>789</v>
      </c>
      <c r="N22" s="89">
        <f t="shared" si="12"/>
        <v>233</v>
      </c>
      <c r="O22" s="89">
        <f t="shared" si="13"/>
        <v>816</v>
      </c>
      <c r="P22" s="89">
        <f t="shared" si="14"/>
        <v>249</v>
      </c>
      <c r="Q22" s="89">
        <f t="shared" si="15"/>
        <v>869</v>
      </c>
      <c r="R22" s="89">
        <f t="shared" si="16"/>
        <v>261</v>
      </c>
      <c r="S22" s="89">
        <f t="shared" si="17"/>
        <v>912</v>
      </c>
      <c r="T22" s="89">
        <f t="shared" si="18"/>
        <v>274</v>
      </c>
      <c r="U22" s="89">
        <f t="shared" si="19"/>
        <v>958</v>
      </c>
      <c r="V22" s="89">
        <f t="shared" si="20"/>
        <v>287</v>
      </c>
      <c r="W22" s="89">
        <f t="shared" si="21"/>
        <v>1003</v>
      </c>
      <c r="X22" s="89">
        <f t="shared" si="22"/>
        <v>301</v>
      </c>
      <c r="Y22" s="89">
        <f t="shared" si="23"/>
        <v>1054</v>
      </c>
      <c r="Z22" s="89">
        <f t="shared" si="24"/>
        <v>313</v>
      </c>
      <c r="AA22" s="89">
        <f t="shared" si="25"/>
        <v>1095</v>
      </c>
      <c r="AB22" s="90">
        <f t="shared" si="26"/>
        <v>329</v>
      </c>
      <c r="AC22" s="91">
        <f t="shared" si="27"/>
        <v>1150</v>
      </c>
    </row>
    <row r="23" spans="1:29" s="92" customFormat="1" ht="11.25">
      <c r="A23" s="88">
        <v>18</v>
      </c>
      <c r="B23" s="89">
        <f t="shared" si="0"/>
        <v>153</v>
      </c>
      <c r="C23" s="89">
        <f t="shared" si="1"/>
        <v>537</v>
      </c>
      <c r="D23" s="89">
        <f t="shared" si="2"/>
        <v>173</v>
      </c>
      <c r="E23" s="89">
        <f t="shared" si="3"/>
        <v>606</v>
      </c>
      <c r="F23" s="89">
        <f t="shared" si="4"/>
        <v>186</v>
      </c>
      <c r="G23" s="89">
        <f t="shared" si="5"/>
        <v>652</v>
      </c>
      <c r="H23" s="89">
        <f t="shared" si="6"/>
        <v>219</v>
      </c>
      <c r="I23" s="89">
        <f t="shared" si="7"/>
        <v>766</v>
      </c>
      <c r="J23" s="89">
        <f t="shared" si="8"/>
        <v>228</v>
      </c>
      <c r="K23" s="89">
        <f t="shared" si="9"/>
        <v>797</v>
      </c>
      <c r="L23" s="89">
        <f t="shared" si="10"/>
        <v>239</v>
      </c>
      <c r="M23" s="89">
        <f t="shared" si="11"/>
        <v>835</v>
      </c>
      <c r="N23" s="89">
        <f t="shared" si="12"/>
        <v>246</v>
      </c>
      <c r="O23" s="89">
        <f t="shared" si="13"/>
        <v>864</v>
      </c>
      <c r="P23" s="89">
        <f t="shared" si="14"/>
        <v>263</v>
      </c>
      <c r="Q23" s="89">
        <f t="shared" si="15"/>
        <v>920</v>
      </c>
      <c r="R23" s="89">
        <f t="shared" si="16"/>
        <v>276</v>
      </c>
      <c r="S23" s="89">
        <f t="shared" si="17"/>
        <v>966</v>
      </c>
      <c r="T23" s="89">
        <f t="shared" si="18"/>
        <v>290</v>
      </c>
      <c r="U23" s="89">
        <f t="shared" si="19"/>
        <v>1014</v>
      </c>
      <c r="V23" s="89">
        <f t="shared" si="20"/>
        <v>303</v>
      </c>
      <c r="W23" s="89">
        <f t="shared" si="21"/>
        <v>1062</v>
      </c>
      <c r="X23" s="89">
        <f t="shared" si="22"/>
        <v>319</v>
      </c>
      <c r="Y23" s="89">
        <f t="shared" si="23"/>
        <v>1116</v>
      </c>
      <c r="Z23" s="89">
        <f t="shared" si="24"/>
        <v>331</v>
      </c>
      <c r="AA23" s="89">
        <f t="shared" si="25"/>
        <v>1159</v>
      </c>
      <c r="AB23" s="90">
        <f t="shared" si="26"/>
        <v>348</v>
      </c>
      <c r="AC23" s="91">
        <f t="shared" si="27"/>
        <v>1217</v>
      </c>
    </row>
    <row r="24" spans="1:29" s="92" customFormat="1" ht="11.25">
      <c r="A24" s="88">
        <v>19</v>
      </c>
      <c r="B24" s="89">
        <f t="shared" si="0"/>
        <v>162</v>
      </c>
      <c r="C24" s="89">
        <f t="shared" si="1"/>
        <v>566</v>
      </c>
      <c r="D24" s="89">
        <f t="shared" si="2"/>
        <v>183</v>
      </c>
      <c r="E24" s="89">
        <f t="shared" si="3"/>
        <v>640</v>
      </c>
      <c r="F24" s="89">
        <f t="shared" si="4"/>
        <v>197</v>
      </c>
      <c r="G24" s="89">
        <f t="shared" si="5"/>
        <v>688</v>
      </c>
      <c r="H24" s="89">
        <f t="shared" si="6"/>
        <v>231</v>
      </c>
      <c r="I24" s="89">
        <f t="shared" si="7"/>
        <v>807</v>
      </c>
      <c r="J24" s="89">
        <f t="shared" si="8"/>
        <v>240</v>
      </c>
      <c r="K24" s="89">
        <f t="shared" si="9"/>
        <v>841</v>
      </c>
      <c r="L24" s="89">
        <f t="shared" si="10"/>
        <v>252</v>
      </c>
      <c r="M24" s="89">
        <f t="shared" si="11"/>
        <v>881</v>
      </c>
      <c r="N24" s="89">
        <f t="shared" si="12"/>
        <v>261</v>
      </c>
      <c r="O24" s="89">
        <f t="shared" si="13"/>
        <v>911</v>
      </c>
      <c r="P24" s="89">
        <f t="shared" si="14"/>
        <v>277</v>
      </c>
      <c r="Q24" s="89">
        <f t="shared" si="15"/>
        <v>971</v>
      </c>
      <c r="R24" s="89">
        <f t="shared" si="16"/>
        <v>291</v>
      </c>
      <c r="S24" s="89">
        <f t="shared" si="17"/>
        <v>1020</v>
      </c>
      <c r="T24" s="89">
        <f t="shared" si="18"/>
        <v>306</v>
      </c>
      <c r="U24" s="89">
        <f t="shared" si="19"/>
        <v>1071</v>
      </c>
      <c r="V24" s="89">
        <f t="shared" si="20"/>
        <v>321</v>
      </c>
      <c r="W24" s="89">
        <f t="shared" si="21"/>
        <v>1122</v>
      </c>
      <c r="X24" s="89">
        <f t="shared" si="22"/>
        <v>336</v>
      </c>
      <c r="Y24" s="89">
        <f t="shared" si="23"/>
        <v>1177</v>
      </c>
      <c r="Z24" s="89">
        <f t="shared" si="24"/>
        <v>349</v>
      </c>
      <c r="AA24" s="89">
        <f t="shared" si="25"/>
        <v>1223</v>
      </c>
      <c r="AB24" s="90">
        <f t="shared" si="26"/>
        <v>367</v>
      </c>
      <c r="AC24" s="91">
        <f t="shared" si="27"/>
        <v>1285</v>
      </c>
    </row>
    <row r="25" spans="1:29" s="92" customFormat="1" ht="11.25">
      <c r="A25" s="88">
        <v>20</v>
      </c>
      <c r="B25" s="89">
        <f t="shared" si="0"/>
        <v>170</v>
      </c>
      <c r="C25" s="89">
        <f t="shared" si="1"/>
        <v>596</v>
      </c>
      <c r="D25" s="89">
        <f t="shared" si="2"/>
        <v>193</v>
      </c>
      <c r="E25" s="89">
        <f t="shared" si="3"/>
        <v>673</v>
      </c>
      <c r="F25" s="89">
        <f t="shared" si="4"/>
        <v>207</v>
      </c>
      <c r="G25" s="89">
        <f t="shared" si="5"/>
        <v>725</v>
      </c>
      <c r="H25" s="89">
        <f t="shared" si="6"/>
        <v>243</v>
      </c>
      <c r="I25" s="89">
        <f t="shared" si="7"/>
        <v>850</v>
      </c>
      <c r="J25" s="89">
        <f t="shared" si="8"/>
        <v>253</v>
      </c>
      <c r="K25" s="89">
        <f t="shared" si="9"/>
        <v>886</v>
      </c>
      <c r="L25" s="89">
        <f t="shared" si="10"/>
        <v>265</v>
      </c>
      <c r="M25" s="89">
        <f t="shared" si="11"/>
        <v>928</v>
      </c>
      <c r="N25" s="89">
        <f t="shared" si="12"/>
        <v>274</v>
      </c>
      <c r="O25" s="89">
        <f t="shared" si="13"/>
        <v>959</v>
      </c>
      <c r="P25" s="89">
        <f t="shared" si="14"/>
        <v>292</v>
      </c>
      <c r="Q25" s="89">
        <f t="shared" si="15"/>
        <v>1022</v>
      </c>
      <c r="R25" s="89">
        <f t="shared" si="16"/>
        <v>307</v>
      </c>
      <c r="S25" s="89">
        <f t="shared" si="17"/>
        <v>1073</v>
      </c>
      <c r="T25" s="89">
        <f t="shared" si="18"/>
        <v>322</v>
      </c>
      <c r="U25" s="89">
        <f t="shared" si="19"/>
        <v>1127</v>
      </c>
      <c r="V25" s="89">
        <f t="shared" si="20"/>
        <v>337</v>
      </c>
      <c r="W25" s="89">
        <f t="shared" si="21"/>
        <v>1181</v>
      </c>
      <c r="X25" s="89">
        <f t="shared" si="22"/>
        <v>354</v>
      </c>
      <c r="Y25" s="89">
        <f t="shared" si="23"/>
        <v>1240</v>
      </c>
      <c r="Z25" s="89">
        <f t="shared" si="24"/>
        <v>368</v>
      </c>
      <c r="AA25" s="89">
        <f t="shared" si="25"/>
        <v>1288</v>
      </c>
      <c r="AB25" s="90">
        <f t="shared" si="26"/>
        <v>387</v>
      </c>
      <c r="AC25" s="91">
        <f t="shared" si="27"/>
        <v>1353</v>
      </c>
    </row>
    <row r="26" spans="1:29" s="92" customFormat="1" ht="11.25">
      <c r="A26" s="88">
        <v>21</v>
      </c>
      <c r="B26" s="89">
        <f t="shared" si="0"/>
        <v>179</v>
      </c>
      <c r="C26" s="89">
        <f t="shared" si="1"/>
        <v>625</v>
      </c>
      <c r="D26" s="89">
        <f t="shared" si="2"/>
        <v>202</v>
      </c>
      <c r="E26" s="89">
        <f t="shared" si="3"/>
        <v>706</v>
      </c>
      <c r="F26" s="89">
        <f t="shared" si="4"/>
        <v>217</v>
      </c>
      <c r="G26" s="89">
        <f t="shared" si="5"/>
        <v>761</v>
      </c>
      <c r="H26" s="89">
        <f t="shared" si="6"/>
        <v>255</v>
      </c>
      <c r="I26" s="89">
        <f t="shared" si="7"/>
        <v>893</v>
      </c>
      <c r="J26" s="89">
        <f t="shared" si="8"/>
        <v>266</v>
      </c>
      <c r="K26" s="89">
        <f t="shared" si="9"/>
        <v>930</v>
      </c>
      <c r="L26" s="89">
        <f t="shared" si="10"/>
        <v>278</v>
      </c>
      <c r="M26" s="89">
        <f t="shared" si="11"/>
        <v>974</v>
      </c>
      <c r="N26" s="89">
        <f t="shared" si="12"/>
        <v>288</v>
      </c>
      <c r="O26" s="89">
        <f t="shared" si="13"/>
        <v>1008</v>
      </c>
      <c r="P26" s="89">
        <f t="shared" si="14"/>
        <v>307</v>
      </c>
      <c r="Q26" s="89">
        <f t="shared" si="15"/>
        <v>1073</v>
      </c>
      <c r="R26" s="89">
        <f t="shared" si="16"/>
        <v>322</v>
      </c>
      <c r="S26" s="89">
        <f t="shared" si="17"/>
        <v>1127</v>
      </c>
      <c r="T26" s="89">
        <f t="shared" si="18"/>
        <v>338</v>
      </c>
      <c r="U26" s="89">
        <f t="shared" si="19"/>
        <v>1184</v>
      </c>
      <c r="V26" s="89">
        <f t="shared" si="20"/>
        <v>354</v>
      </c>
      <c r="W26" s="89">
        <f t="shared" si="21"/>
        <v>1240</v>
      </c>
      <c r="X26" s="89">
        <f t="shared" si="22"/>
        <v>372</v>
      </c>
      <c r="Y26" s="89">
        <f t="shared" si="23"/>
        <v>1301</v>
      </c>
      <c r="Z26" s="89">
        <f t="shared" si="24"/>
        <v>387</v>
      </c>
      <c r="AA26" s="89">
        <f t="shared" si="25"/>
        <v>1353</v>
      </c>
      <c r="AB26" s="90">
        <f t="shared" si="26"/>
        <v>405</v>
      </c>
      <c r="AC26" s="91">
        <f t="shared" si="27"/>
        <v>1420</v>
      </c>
    </row>
    <row r="27" spans="1:29" s="92" customFormat="1" ht="11.25">
      <c r="A27" s="88">
        <v>22</v>
      </c>
      <c r="B27" s="89">
        <f t="shared" si="0"/>
        <v>187</v>
      </c>
      <c r="C27" s="89">
        <f t="shared" si="1"/>
        <v>655</v>
      </c>
      <c r="D27" s="89">
        <f t="shared" si="2"/>
        <v>211</v>
      </c>
      <c r="E27" s="89">
        <f t="shared" si="3"/>
        <v>740</v>
      </c>
      <c r="F27" s="89">
        <f t="shared" si="4"/>
        <v>228</v>
      </c>
      <c r="G27" s="89">
        <f t="shared" si="5"/>
        <v>797</v>
      </c>
      <c r="H27" s="89">
        <f t="shared" si="6"/>
        <v>267</v>
      </c>
      <c r="I27" s="89">
        <f t="shared" si="7"/>
        <v>935</v>
      </c>
      <c r="J27" s="89">
        <f t="shared" si="8"/>
        <v>278</v>
      </c>
      <c r="K27" s="89">
        <f t="shared" si="9"/>
        <v>974</v>
      </c>
      <c r="L27" s="89">
        <f t="shared" si="10"/>
        <v>291</v>
      </c>
      <c r="M27" s="89">
        <f t="shared" si="11"/>
        <v>1020</v>
      </c>
      <c r="N27" s="89">
        <f t="shared" si="12"/>
        <v>301</v>
      </c>
      <c r="O27" s="89">
        <f t="shared" si="13"/>
        <v>1056</v>
      </c>
      <c r="P27" s="89">
        <f t="shared" si="14"/>
        <v>321</v>
      </c>
      <c r="Q27" s="89">
        <f t="shared" si="15"/>
        <v>1125</v>
      </c>
      <c r="R27" s="89">
        <f t="shared" si="16"/>
        <v>337</v>
      </c>
      <c r="S27" s="89">
        <f t="shared" si="17"/>
        <v>1181</v>
      </c>
      <c r="T27" s="89">
        <f t="shared" si="18"/>
        <v>355</v>
      </c>
      <c r="U27" s="89">
        <f t="shared" si="19"/>
        <v>1240</v>
      </c>
      <c r="V27" s="89">
        <f t="shared" si="20"/>
        <v>371</v>
      </c>
      <c r="W27" s="89">
        <f t="shared" si="21"/>
        <v>1299</v>
      </c>
      <c r="X27" s="89">
        <f t="shared" si="22"/>
        <v>390</v>
      </c>
      <c r="Y27" s="89">
        <f t="shared" si="23"/>
        <v>1364</v>
      </c>
      <c r="Z27" s="89">
        <f t="shared" si="24"/>
        <v>405</v>
      </c>
      <c r="AA27" s="89">
        <f t="shared" si="25"/>
        <v>1417</v>
      </c>
      <c r="AB27" s="90">
        <f t="shared" si="26"/>
        <v>425</v>
      </c>
      <c r="AC27" s="91">
        <f t="shared" si="27"/>
        <v>1487</v>
      </c>
    </row>
    <row r="28" spans="1:29" s="92" customFormat="1" ht="11.25">
      <c r="A28" s="88">
        <v>23</v>
      </c>
      <c r="B28" s="89">
        <f t="shared" si="0"/>
        <v>196</v>
      </c>
      <c r="C28" s="89">
        <f t="shared" si="1"/>
        <v>685</v>
      </c>
      <c r="D28" s="89">
        <f t="shared" si="2"/>
        <v>221</v>
      </c>
      <c r="E28" s="89">
        <f t="shared" si="3"/>
        <v>774</v>
      </c>
      <c r="F28" s="89">
        <f t="shared" si="4"/>
        <v>238</v>
      </c>
      <c r="G28" s="89">
        <f t="shared" si="5"/>
        <v>833</v>
      </c>
      <c r="H28" s="89">
        <f t="shared" si="6"/>
        <v>279</v>
      </c>
      <c r="I28" s="89">
        <f t="shared" si="7"/>
        <v>978</v>
      </c>
      <c r="J28" s="89">
        <f t="shared" si="8"/>
        <v>291</v>
      </c>
      <c r="K28" s="89">
        <f t="shared" si="9"/>
        <v>1019</v>
      </c>
      <c r="L28" s="89">
        <f t="shared" si="10"/>
        <v>304</v>
      </c>
      <c r="M28" s="89">
        <f t="shared" si="11"/>
        <v>1067</v>
      </c>
      <c r="N28" s="89">
        <f t="shared" si="12"/>
        <v>315</v>
      </c>
      <c r="O28" s="89">
        <f t="shared" si="13"/>
        <v>1104</v>
      </c>
      <c r="P28" s="89">
        <f t="shared" si="14"/>
        <v>336</v>
      </c>
      <c r="Q28" s="89">
        <f t="shared" si="15"/>
        <v>1175</v>
      </c>
      <c r="R28" s="89">
        <f t="shared" si="16"/>
        <v>353</v>
      </c>
      <c r="S28" s="89">
        <f t="shared" si="17"/>
        <v>1234</v>
      </c>
      <c r="T28" s="89">
        <f t="shared" si="18"/>
        <v>370</v>
      </c>
      <c r="U28" s="89">
        <f t="shared" si="19"/>
        <v>1297</v>
      </c>
      <c r="V28" s="89">
        <f t="shared" si="20"/>
        <v>388</v>
      </c>
      <c r="W28" s="89">
        <f t="shared" si="21"/>
        <v>1358</v>
      </c>
      <c r="X28" s="89">
        <f t="shared" si="22"/>
        <v>407</v>
      </c>
      <c r="Y28" s="89">
        <f t="shared" si="23"/>
        <v>1426</v>
      </c>
      <c r="Z28" s="89">
        <f t="shared" si="24"/>
        <v>423</v>
      </c>
      <c r="AA28" s="89">
        <f t="shared" si="25"/>
        <v>1481</v>
      </c>
      <c r="AB28" s="90">
        <f t="shared" si="26"/>
        <v>445</v>
      </c>
      <c r="AC28" s="91">
        <f t="shared" si="27"/>
        <v>1555</v>
      </c>
    </row>
    <row r="29" spans="1:29" s="92" customFormat="1" ht="11.25">
      <c r="A29" s="88">
        <v>24</v>
      </c>
      <c r="B29" s="89">
        <f t="shared" si="0"/>
        <v>204</v>
      </c>
      <c r="C29" s="89">
        <f t="shared" si="1"/>
        <v>715</v>
      </c>
      <c r="D29" s="89">
        <f t="shared" si="2"/>
        <v>231</v>
      </c>
      <c r="E29" s="89">
        <f t="shared" si="3"/>
        <v>807</v>
      </c>
      <c r="F29" s="89">
        <f t="shared" si="4"/>
        <v>249</v>
      </c>
      <c r="G29" s="89">
        <f t="shared" si="5"/>
        <v>870</v>
      </c>
      <c r="H29" s="89">
        <f t="shared" si="6"/>
        <v>291</v>
      </c>
      <c r="I29" s="89">
        <f t="shared" si="7"/>
        <v>1020</v>
      </c>
      <c r="J29" s="89">
        <f t="shared" si="8"/>
        <v>303</v>
      </c>
      <c r="K29" s="89">
        <f t="shared" si="9"/>
        <v>1062</v>
      </c>
      <c r="L29" s="89">
        <f t="shared" si="10"/>
        <v>318</v>
      </c>
      <c r="M29" s="89">
        <f t="shared" si="11"/>
        <v>1113</v>
      </c>
      <c r="N29" s="89">
        <f t="shared" si="12"/>
        <v>329</v>
      </c>
      <c r="O29" s="89">
        <f t="shared" si="13"/>
        <v>1151</v>
      </c>
      <c r="P29" s="89">
        <f t="shared" si="14"/>
        <v>350</v>
      </c>
      <c r="Q29" s="89">
        <f t="shared" si="15"/>
        <v>1227</v>
      </c>
      <c r="R29" s="89">
        <f t="shared" si="16"/>
        <v>368</v>
      </c>
      <c r="S29" s="89">
        <f t="shared" si="17"/>
        <v>1288</v>
      </c>
      <c r="T29" s="89">
        <f t="shared" si="18"/>
        <v>387</v>
      </c>
      <c r="U29" s="89">
        <f t="shared" si="19"/>
        <v>1353</v>
      </c>
      <c r="V29" s="89">
        <f t="shared" si="20"/>
        <v>405</v>
      </c>
      <c r="W29" s="89">
        <f t="shared" si="21"/>
        <v>1417</v>
      </c>
      <c r="X29" s="89">
        <f t="shared" si="22"/>
        <v>425</v>
      </c>
      <c r="Y29" s="89">
        <f t="shared" si="23"/>
        <v>1487</v>
      </c>
      <c r="Z29" s="89">
        <f t="shared" si="24"/>
        <v>441</v>
      </c>
      <c r="AA29" s="89">
        <f t="shared" si="25"/>
        <v>1545</v>
      </c>
      <c r="AB29" s="90">
        <f t="shared" si="26"/>
        <v>463</v>
      </c>
      <c r="AC29" s="91">
        <f t="shared" si="27"/>
        <v>1623</v>
      </c>
    </row>
    <row r="30" spans="1:29" s="92" customFormat="1" ht="11.25">
      <c r="A30" s="88">
        <v>25</v>
      </c>
      <c r="B30" s="89">
        <f t="shared" si="0"/>
        <v>213</v>
      </c>
      <c r="C30" s="89">
        <f t="shared" si="1"/>
        <v>745</v>
      </c>
      <c r="D30" s="89">
        <f t="shared" si="2"/>
        <v>240</v>
      </c>
      <c r="E30" s="89">
        <f t="shared" si="3"/>
        <v>841</v>
      </c>
      <c r="F30" s="89">
        <f t="shared" si="4"/>
        <v>259</v>
      </c>
      <c r="G30" s="89">
        <f t="shared" si="5"/>
        <v>906</v>
      </c>
      <c r="H30" s="89">
        <f t="shared" si="6"/>
        <v>303</v>
      </c>
      <c r="I30" s="89">
        <f t="shared" si="7"/>
        <v>1062</v>
      </c>
      <c r="J30" s="89">
        <f t="shared" si="8"/>
        <v>317</v>
      </c>
      <c r="K30" s="89">
        <f t="shared" si="9"/>
        <v>1107</v>
      </c>
      <c r="L30" s="89">
        <f t="shared" si="10"/>
        <v>331</v>
      </c>
      <c r="M30" s="89">
        <f t="shared" si="11"/>
        <v>1159</v>
      </c>
      <c r="N30" s="89">
        <f t="shared" si="12"/>
        <v>343</v>
      </c>
      <c r="O30" s="89">
        <f t="shared" si="13"/>
        <v>1199</v>
      </c>
      <c r="P30" s="89">
        <f t="shared" si="14"/>
        <v>365</v>
      </c>
      <c r="Q30" s="89">
        <f t="shared" si="15"/>
        <v>1278</v>
      </c>
      <c r="R30" s="89">
        <f t="shared" si="16"/>
        <v>383</v>
      </c>
      <c r="S30" s="89">
        <f t="shared" si="17"/>
        <v>1342</v>
      </c>
      <c r="T30" s="89">
        <f t="shared" si="18"/>
        <v>403</v>
      </c>
      <c r="U30" s="89">
        <f t="shared" si="19"/>
        <v>1410</v>
      </c>
      <c r="V30" s="89">
        <f t="shared" si="20"/>
        <v>422</v>
      </c>
      <c r="W30" s="89">
        <f t="shared" si="21"/>
        <v>1476</v>
      </c>
      <c r="X30" s="89">
        <f t="shared" si="22"/>
        <v>443</v>
      </c>
      <c r="Y30" s="89">
        <f t="shared" si="23"/>
        <v>1550</v>
      </c>
      <c r="Z30" s="89">
        <f t="shared" si="24"/>
        <v>460</v>
      </c>
      <c r="AA30" s="89">
        <f t="shared" si="25"/>
        <v>1610</v>
      </c>
      <c r="AB30" s="90">
        <f t="shared" si="26"/>
        <v>483</v>
      </c>
      <c r="AC30" s="91">
        <f t="shared" si="27"/>
        <v>1691</v>
      </c>
    </row>
    <row r="31" spans="1:29" s="92" customFormat="1" ht="11.25">
      <c r="A31" s="88">
        <v>26</v>
      </c>
      <c r="B31" s="89">
        <f t="shared" si="0"/>
        <v>221</v>
      </c>
      <c r="C31" s="89">
        <f t="shared" si="1"/>
        <v>774</v>
      </c>
      <c r="D31" s="89">
        <f t="shared" si="2"/>
        <v>250</v>
      </c>
      <c r="E31" s="89">
        <f t="shared" si="3"/>
        <v>875</v>
      </c>
      <c r="F31" s="89">
        <f t="shared" si="4"/>
        <v>269</v>
      </c>
      <c r="G31" s="89">
        <f t="shared" si="5"/>
        <v>942</v>
      </c>
      <c r="H31" s="89">
        <f t="shared" si="6"/>
        <v>315</v>
      </c>
      <c r="I31" s="89">
        <f t="shared" si="7"/>
        <v>1105</v>
      </c>
      <c r="J31" s="89">
        <f t="shared" si="8"/>
        <v>329</v>
      </c>
      <c r="K31" s="89">
        <f t="shared" si="9"/>
        <v>1151</v>
      </c>
      <c r="L31" s="89">
        <f t="shared" si="10"/>
        <v>344</v>
      </c>
      <c r="M31" s="89">
        <f t="shared" si="11"/>
        <v>1206</v>
      </c>
      <c r="N31" s="89">
        <f t="shared" si="12"/>
        <v>356</v>
      </c>
      <c r="O31" s="89">
        <f t="shared" si="13"/>
        <v>1247</v>
      </c>
      <c r="P31" s="89">
        <f t="shared" si="14"/>
        <v>380</v>
      </c>
      <c r="Q31" s="89">
        <f t="shared" si="15"/>
        <v>1329</v>
      </c>
      <c r="R31" s="89">
        <f t="shared" si="16"/>
        <v>399</v>
      </c>
      <c r="S31" s="89">
        <f t="shared" si="17"/>
        <v>1396</v>
      </c>
      <c r="T31" s="89">
        <f t="shared" si="18"/>
        <v>418</v>
      </c>
      <c r="U31" s="89">
        <f t="shared" si="19"/>
        <v>1465</v>
      </c>
      <c r="V31" s="89">
        <f t="shared" si="20"/>
        <v>438</v>
      </c>
      <c r="W31" s="89">
        <f t="shared" si="21"/>
        <v>1534</v>
      </c>
      <c r="X31" s="89">
        <f t="shared" si="22"/>
        <v>460</v>
      </c>
      <c r="Y31" s="89">
        <f t="shared" si="23"/>
        <v>1611</v>
      </c>
      <c r="Z31" s="89">
        <f t="shared" si="24"/>
        <v>479</v>
      </c>
      <c r="AA31" s="89">
        <f t="shared" si="25"/>
        <v>1675</v>
      </c>
      <c r="AB31" s="90">
        <f t="shared" si="26"/>
        <v>503</v>
      </c>
      <c r="AC31" s="91">
        <f t="shared" si="27"/>
        <v>1758</v>
      </c>
    </row>
    <row r="32" spans="1:29" s="92" customFormat="1" ht="11.25">
      <c r="A32" s="88">
        <v>27</v>
      </c>
      <c r="B32" s="89">
        <f t="shared" si="0"/>
        <v>230</v>
      </c>
      <c r="C32" s="89">
        <f t="shared" si="1"/>
        <v>804</v>
      </c>
      <c r="D32" s="89">
        <f t="shared" si="2"/>
        <v>260</v>
      </c>
      <c r="E32" s="89">
        <f t="shared" si="3"/>
        <v>909</v>
      </c>
      <c r="F32" s="89">
        <f t="shared" si="4"/>
        <v>279</v>
      </c>
      <c r="G32" s="89">
        <f t="shared" si="5"/>
        <v>978</v>
      </c>
      <c r="H32" s="89">
        <f t="shared" si="6"/>
        <v>328</v>
      </c>
      <c r="I32" s="89">
        <f t="shared" si="7"/>
        <v>1148</v>
      </c>
      <c r="J32" s="89">
        <f t="shared" si="8"/>
        <v>342</v>
      </c>
      <c r="K32" s="89">
        <f t="shared" si="9"/>
        <v>1195</v>
      </c>
      <c r="L32" s="89">
        <f t="shared" si="10"/>
        <v>358</v>
      </c>
      <c r="M32" s="89">
        <f t="shared" si="11"/>
        <v>1252</v>
      </c>
      <c r="N32" s="89">
        <f t="shared" si="12"/>
        <v>370</v>
      </c>
      <c r="O32" s="89">
        <f t="shared" si="13"/>
        <v>1296</v>
      </c>
      <c r="P32" s="89">
        <f t="shared" si="14"/>
        <v>394</v>
      </c>
      <c r="Q32" s="89">
        <f t="shared" si="15"/>
        <v>1380</v>
      </c>
      <c r="R32" s="89">
        <f t="shared" si="16"/>
        <v>414</v>
      </c>
      <c r="S32" s="89">
        <f t="shared" si="17"/>
        <v>1450</v>
      </c>
      <c r="T32" s="89">
        <f t="shared" si="18"/>
        <v>435</v>
      </c>
      <c r="U32" s="89">
        <f t="shared" si="19"/>
        <v>1522</v>
      </c>
      <c r="V32" s="89">
        <f t="shared" si="20"/>
        <v>456</v>
      </c>
      <c r="W32" s="89">
        <f t="shared" si="21"/>
        <v>1594</v>
      </c>
      <c r="X32" s="89">
        <f t="shared" si="22"/>
        <v>479</v>
      </c>
      <c r="Y32" s="89">
        <f t="shared" si="23"/>
        <v>1674</v>
      </c>
      <c r="Z32" s="89">
        <f t="shared" si="24"/>
        <v>497</v>
      </c>
      <c r="AA32" s="89">
        <f t="shared" si="25"/>
        <v>1739</v>
      </c>
      <c r="AB32" s="90">
        <f t="shared" si="26"/>
        <v>521</v>
      </c>
      <c r="AC32" s="91">
        <f t="shared" si="27"/>
        <v>1826</v>
      </c>
    </row>
    <row r="33" spans="1:29" s="92" customFormat="1" ht="11.25">
      <c r="A33" s="88">
        <v>28</v>
      </c>
      <c r="B33" s="89">
        <f t="shared" si="0"/>
        <v>239</v>
      </c>
      <c r="C33" s="89">
        <f t="shared" si="1"/>
        <v>834</v>
      </c>
      <c r="D33" s="89">
        <f t="shared" si="2"/>
        <v>269</v>
      </c>
      <c r="E33" s="89">
        <f t="shared" si="3"/>
        <v>942</v>
      </c>
      <c r="F33" s="89">
        <f t="shared" si="4"/>
        <v>290</v>
      </c>
      <c r="G33" s="89">
        <f t="shared" si="5"/>
        <v>1014</v>
      </c>
      <c r="H33" s="89">
        <f t="shared" si="6"/>
        <v>340</v>
      </c>
      <c r="I33" s="89">
        <f t="shared" si="7"/>
        <v>1190</v>
      </c>
      <c r="J33" s="89">
        <f t="shared" si="8"/>
        <v>354</v>
      </c>
      <c r="K33" s="89">
        <f t="shared" si="9"/>
        <v>1240</v>
      </c>
      <c r="L33" s="89">
        <f t="shared" si="10"/>
        <v>371</v>
      </c>
      <c r="M33" s="89">
        <f t="shared" si="11"/>
        <v>1298</v>
      </c>
      <c r="N33" s="89">
        <f t="shared" si="12"/>
        <v>383</v>
      </c>
      <c r="O33" s="89">
        <f t="shared" si="13"/>
        <v>1344</v>
      </c>
      <c r="P33" s="89">
        <f t="shared" si="14"/>
        <v>409</v>
      </c>
      <c r="Q33" s="89">
        <f t="shared" si="15"/>
        <v>1431</v>
      </c>
      <c r="R33" s="89">
        <f t="shared" si="16"/>
        <v>429</v>
      </c>
      <c r="S33" s="89">
        <f t="shared" si="17"/>
        <v>1504</v>
      </c>
      <c r="T33" s="89">
        <f t="shared" si="18"/>
        <v>451</v>
      </c>
      <c r="U33" s="89">
        <f t="shared" si="19"/>
        <v>1578</v>
      </c>
      <c r="V33" s="89">
        <f t="shared" si="20"/>
        <v>472</v>
      </c>
      <c r="W33" s="89">
        <f t="shared" si="21"/>
        <v>1653</v>
      </c>
      <c r="X33" s="89">
        <f t="shared" si="22"/>
        <v>496</v>
      </c>
      <c r="Y33" s="89">
        <f t="shared" si="23"/>
        <v>1736</v>
      </c>
      <c r="Z33" s="89">
        <f t="shared" si="24"/>
        <v>515</v>
      </c>
      <c r="AA33" s="89">
        <f t="shared" si="25"/>
        <v>1803</v>
      </c>
      <c r="AB33" s="90">
        <f t="shared" si="26"/>
        <v>541</v>
      </c>
      <c r="AC33" s="91">
        <f t="shared" si="27"/>
        <v>1894</v>
      </c>
    </row>
    <row r="34" spans="1:29" s="92" customFormat="1" ht="11.25">
      <c r="A34" s="88">
        <v>29</v>
      </c>
      <c r="B34" s="89">
        <f t="shared" si="0"/>
        <v>246</v>
      </c>
      <c r="C34" s="89">
        <f t="shared" si="1"/>
        <v>864</v>
      </c>
      <c r="D34" s="89">
        <f t="shared" si="2"/>
        <v>279</v>
      </c>
      <c r="E34" s="89">
        <f t="shared" si="3"/>
        <v>976</v>
      </c>
      <c r="F34" s="89">
        <f t="shared" si="4"/>
        <v>300</v>
      </c>
      <c r="G34" s="89">
        <f t="shared" si="5"/>
        <v>1050</v>
      </c>
      <c r="H34" s="89">
        <f t="shared" si="6"/>
        <v>353</v>
      </c>
      <c r="I34" s="89">
        <f t="shared" si="7"/>
        <v>1232</v>
      </c>
      <c r="J34" s="89">
        <f t="shared" si="8"/>
        <v>367</v>
      </c>
      <c r="K34" s="89">
        <f t="shared" si="9"/>
        <v>1284</v>
      </c>
      <c r="L34" s="89">
        <f t="shared" si="10"/>
        <v>384</v>
      </c>
      <c r="M34" s="89">
        <f t="shared" si="11"/>
        <v>1345</v>
      </c>
      <c r="N34" s="89">
        <f t="shared" si="12"/>
        <v>398</v>
      </c>
      <c r="O34" s="89">
        <f t="shared" si="13"/>
        <v>1391</v>
      </c>
      <c r="P34" s="89">
        <f t="shared" si="14"/>
        <v>424</v>
      </c>
      <c r="Q34" s="89">
        <f t="shared" si="15"/>
        <v>1482</v>
      </c>
      <c r="R34" s="89">
        <f t="shared" si="16"/>
        <v>445</v>
      </c>
      <c r="S34" s="89">
        <f t="shared" si="17"/>
        <v>1557</v>
      </c>
      <c r="T34" s="89">
        <f t="shared" si="18"/>
        <v>467</v>
      </c>
      <c r="U34" s="89">
        <f t="shared" si="19"/>
        <v>1635</v>
      </c>
      <c r="V34" s="89">
        <f t="shared" si="20"/>
        <v>490</v>
      </c>
      <c r="W34" s="89">
        <f t="shared" si="21"/>
        <v>1712</v>
      </c>
      <c r="X34" s="89">
        <f t="shared" si="22"/>
        <v>514</v>
      </c>
      <c r="Y34" s="89">
        <f t="shared" si="23"/>
        <v>1797</v>
      </c>
      <c r="Z34" s="89">
        <f t="shared" si="24"/>
        <v>533</v>
      </c>
      <c r="AA34" s="89">
        <f t="shared" si="25"/>
        <v>1867</v>
      </c>
      <c r="AB34" s="90">
        <f t="shared" si="26"/>
        <v>561</v>
      </c>
      <c r="AC34" s="91">
        <f t="shared" si="27"/>
        <v>1961</v>
      </c>
    </row>
    <row r="35" spans="1:29" s="92" customFormat="1" ht="12" thickBot="1">
      <c r="A35" s="93">
        <v>30</v>
      </c>
      <c r="B35" s="89">
        <f t="shared" si="0"/>
        <v>255</v>
      </c>
      <c r="C35" s="89">
        <f t="shared" si="1"/>
        <v>894</v>
      </c>
      <c r="D35" s="89">
        <f t="shared" si="2"/>
        <v>288</v>
      </c>
      <c r="E35" s="89">
        <f t="shared" si="3"/>
        <v>1010</v>
      </c>
      <c r="F35" s="89">
        <f t="shared" si="4"/>
        <v>311</v>
      </c>
      <c r="G35" s="89">
        <f t="shared" si="5"/>
        <v>1087</v>
      </c>
      <c r="H35" s="89">
        <f t="shared" si="6"/>
        <v>365</v>
      </c>
      <c r="I35" s="89">
        <f t="shared" si="7"/>
        <v>1275</v>
      </c>
      <c r="J35" s="89">
        <f t="shared" si="8"/>
        <v>380</v>
      </c>
      <c r="K35" s="89">
        <f t="shared" si="9"/>
        <v>1329</v>
      </c>
      <c r="L35" s="89">
        <f t="shared" si="10"/>
        <v>398</v>
      </c>
      <c r="M35" s="89">
        <f t="shared" si="11"/>
        <v>1391</v>
      </c>
      <c r="N35" s="89">
        <f t="shared" si="12"/>
        <v>411</v>
      </c>
      <c r="O35" s="89">
        <f t="shared" si="13"/>
        <v>1439</v>
      </c>
      <c r="P35" s="89">
        <f t="shared" si="14"/>
        <v>438</v>
      </c>
      <c r="Q35" s="89">
        <f t="shared" si="15"/>
        <v>1533</v>
      </c>
      <c r="R35" s="89">
        <f t="shared" si="16"/>
        <v>460</v>
      </c>
      <c r="S35" s="89">
        <f t="shared" si="17"/>
        <v>1611</v>
      </c>
      <c r="T35" s="89">
        <f t="shared" si="18"/>
        <v>483</v>
      </c>
      <c r="U35" s="89">
        <f t="shared" si="19"/>
        <v>1691</v>
      </c>
      <c r="V35" s="89">
        <f t="shared" si="20"/>
        <v>506</v>
      </c>
      <c r="W35" s="89">
        <f t="shared" si="21"/>
        <v>1771</v>
      </c>
      <c r="X35" s="89">
        <f t="shared" si="22"/>
        <v>531</v>
      </c>
      <c r="Y35" s="89">
        <f t="shared" si="23"/>
        <v>1860</v>
      </c>
      <c r="Z35" s="94">
        <f t="shared" si="24"/>
        <v>552</v>
      </c>
      <c r="AA35" s="94">
        <f t="shared" si="25"/>
        <v>1932</v>
      </c>
      <c r="AB35" s="95">
        <f t="shared" si="26"/>
        <v>579</v>
      </c>
      <c r="AC35" s="96">
        <f t="shared" si="27"/>
        <v>2028</v>
      </c>
    </row>
    <row r="36" spans="1:29" ht="17.25" thickBot="1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97"/>
      <c r="AC36" s="97"/>
    </row>
    <row r="37" spans="1:29" ht="17.25" thickBot="1">
      <c r="A37" s="171"/>
      <c r="B37" s="178" t="s">
        <v>21</v>
      </c>
      <c r="C37" s="178"/>
      <c r="D37" s="178" t="s">
        <v>22</v>
      </c>
      <c r="E37" s="178"/>
      <c r="F37" s="178" t="s">
        <v>23</v>
      </c>
      <c r="G37" s="178"/>
      <c r="H37" s="178" t="s">
        <v>24</v>
      </c>
      <c r="I37" s="178"/>
      <c r="J37" s="178" t="s">
        <v>107</v>
      </c>
      <c r="K37" s="178"/>
      <c r="L37" s="178" t="s">
        <v>108</v>
      </c>
      <c r="M37" s="178"/>
      <c r="N37" s="178" t="s">
        <v>27</v>
      </c>
      <c r="O37" s="178"/>
      <c r="P37" s="178" t="s">
        <v>28</v>
      </c>
      <c r="Q37" s="178"/>
      <c r="R37" s="178" t="s">
        <v>29</v>
      </c>
      <c r="S37" s="178"/>
      <c r="T37" s="178" t="s">
        <v>30</v>
      </c>
      <c r="U37" s="178"/>
      <c r="V37" s="178" t="s">
        <v>31</v>
      </c>
      <c r="W37" s="178"/>
      <c r="X37" s="178" t="s">
        <v>32</v>
      </c>
      <c r="Y37" s="178"/>
      <c r="Z37" s="178" t="s">
        <v>33</v>
      </c>
      <c r="AA37" s="178"/>
      <c r="AB37" s="181"/>
      <c r="AC37" s="181"/>
    </row>
    <row r="38" spans="1:29" ht="17.25" thickBot="1">
      <c r="A38" s="171"/>
      <c r="B38" s="174">
        <v>26400</v>
      </c>
      <c r="C38" s="174"/>
      <c r="D38" s="174">
        <v>27600</v>
      </c>
      <c r="E38" s="174"/>
      <c r="F38" s="174">
        <v>28800</v>
      </c>
      <c r="G38" s="174"/>
      <c r="H38" s="174">
        <v>30300</v>
      </c>
      <c r="I38" s="174"/>
      <c r="J38" s="174">
        <v>31800</v>
      </c>
      <c r="K38" s="174"/>
      <c r="L38" s="174">
        <v>33300</v>
      </c>
      <c r="M38" s="174"/>
      <c r="N38" s="174">
        <v>34800</v>
      </c>
      <c r="O38" s="174"/>
      <c r="P38" s="174">
        <v>36300</v>
      </c>
      <c r="Q38" s="174"/>
      <c r="R38" s="174">
        <v>38200</v>
      </c>
      <c r="S38" s="174"/>
      <c r="T38" s="174">
        <v>40100</v>
      </c>
      <c r="U38" s="174"/>
      <c r="V38" s="174">
        <v>42000</v>
      </c>
      <c r="W38" s="174"/>
      <c r="X38" s="174">
        <v>43900</v>
      </c>
      <c r="Y38" s="174"/>
      <c r="Z38" s="174">
        <v>45800</v>
      </c>
      <c r="AA38" s="174"/>
      <c r="AB38" s="177"/>
      <c r="AC38" s="177"/>
    </row>
    <row r="39" spans="1:29">
      <c r="A39" s="171"/>
      <c r="B39" s="98" t="s">
        <v>25</v>
      </c>
      <c r="C39" s="98" t="s">
        <v>26</v>
      </c>
      <c r="D39" s="98" t="s">
        <v>25</v>
      </c>
      <c r="E39" s="98" t="s">
        <v>26</v>
      </c>
      <c r="F39" s="98" t="s">
        <v>25</v>
      </c>
      <c r="G39" s="98" t="s">
        <v>26</v>
      </c>
      <c r="H39" s="98" t="s">
        <v>25</v>
      </c>
      <c r="I39" s="98" t="s">
        <v>26</v>
      </c>
      <c r="J39" s="98" t="s">
        <v>25</v>
      </c>
      <c r="K39" s="98" t="s">
        <v>26</v>
      </c>
      <c r="L39" s="98" t="s">
        <v>25</v>
      </c>
      <c r="M39" s="98" t="s">
        <v>26</v>
      </c>
      <c r="N39" s="98" t="s">
        <v>25</v>
      </c>
      <c r="O39" s="98" t="s">
        <v>26</v>
      </c>
      <c r="P39" s="98" t="s">
        <v>25</v>
      </c>
      <c r="Q39" s="98" t="s">
        <v>26</v>
      </c>
      <c r="R39" s="98" t="s">
        <v>25</v>
      </c>
      <c r="S39" s="98" t="s">
        <v>26</v>
      </c>
      <c r="T39" s="98" t="s">
        <v>25</v>
      </c>
      <c r="U39" s="98" t="s">
        <v>26</v>
      </c>
      <c r="V39" s="98" t="s">
        <v>25</v>
      </c>
      <c r="W39" s="98" t="s">
        <v>26</v>
      </c>
      <c r="X39" s="98" t="s">
        <v>25</v>
      </c>
      <c r="Y39" s="98" t="s">
        <v>26</v>
      </c>
      <c r="Z39" s="98" t="s">
        <v>25</v>
      </c>
      <c r="AA39" s="98" t="s">
        <v>26</v>
      </c>
      <c r="AB39" s="86" t="s">
        <v>25</v>
      </c>
      <c r="AC39" s="87" t="s">
        <v>26</v>
      </c>
    </row>
    <row r="40" spans="1:29" s="92" customFormat="1" ht="11.25">
      <c r="A40" s="88">
        <v>1</v>
      </c>
      <c r="B40" s="89">
        <f t="shared" ref="B40:B69" si="28">ROUND($B$38*$A40/30*$AF$1*20/100,0)+ROUND($B$38*$A40/30*$AF$2*20/100,0)</f>
        <v>20</v>
      </c>
      <c r="C40" s="89">
        <f t="shared" ref="C40:C69" si="29">ROUND($B$38*$A40/30*$AF$1*70/100,0)+ROUND($B$38*$A40/30*$AF$2*70/100,0)</f>
        <v>71</v>
      </c>
      <c r="D40" s="89">
        <f t="shared" ref="D40:D69" si="30">ROUND($D$38*$A40/30*$AF$1*20/100,0)+ROUND($D$38*$A40/30*$AF$2*20/100,0)</f>
        <v>21</v>
      </c>
      <c r="E40" s="89">
        <f t="shared" ref="E40:E69" si="31">ROUND($D$38*$A40/30*$AF$1*70/100,0)+ROUND($D$38*$A40/30*$AF$2*70/100,0)</f>
        <v>74</v>
      </c>
      <c r="F40" s="89">
        <f t="shared" ref="F40:F69" si="32">ROUND($F$38*$A40/30*$AF$1*20/100,0)+ROUND($F$38*$A40/30*$AF$2*20/100,0)</f>
        <v>22</v>
      </c>
      <c r="G40" s="89">
        <f t="shared" ref="G40:G69" si="33">ROUND($F$38*$A40/30*$AF$1*70/100,0)+ROUND($F$38*$A40/30*$AF$2*70/100,0)</f>
        <v>78</v>
      </c>
      <c r="H40" s="89">
        <f t="shared" ref="H40:H69" si="34">ROUND($H$38*$A40/30*$AF$1*20/100,0)+ROUND($H$38*$A40/30*$AF$2*20/100,0)</f>
        <v>23</v>
      </c>
      <c r="I40" s="89">
        <f t="shared" ref="I40:I69" si="35">ROUND($H$38*$A40/30*$AF$1*70/100,0)+ROUND($H$38*$A40/30*$AF$2*70/100,0)</f>
        <v>81</v>
      </c>
      <c r="J40" s="89">
        <f t="shared" ref="J40:J69" si="36">ROUND($J$38*$A40/30*$AF$1*20/100,0)+ROUND($J$38*$A40/30*$AF$2*20/100,0)</f>
        <v>24</v>
      </c>
      <c r="K40" s="89">
        <f t="shared" ref="K40:K69" si="37">ROUND($J$38*$A40/30*$AF$1*70/100,0)+ROUND($J$38*$A40/30*$AF$2*70/100,0)</f>
        <v>85</v>
      </c>
      <c r="L40" s="89">
        <f t="shared" ref="L40:L69" si="38">ROUND($L$38*$A40/30*$AF$1*20/100,0)+ROUND($L$38*$A40/30*$AF$2*20/100,0)</f>
        <v>25</v>
      </c>
      <c r="M40" s="89">
        <f t="shared" ref="M40:M69" si="39">ROUND($L$38*$A40/30*$AF$1*70/100,0)+ROUND($L$38*$A40/30*$AF$2*70/100,0)</f>
        <v>90</v>
      </c>
      <c r="N40" s="89">
        <f t="shared" ref="N40:N69" si="40">ROUND($N$38*$A40/30*$AF$1*20/100,0)+ROUND($N$38*$A40/30*$AF$2*20/100,0)</f>
        <v>26</v>
      </c>
      <c r="O40" s="89">
        <f t="shared" ref="O40:O69" si="41">ROUND($N$38*$A40/30*$AF$1*70/100,0)+ROUND($N$38*$A40/30*$AF$2*70/100,0)</f>
        <v>93</v>
      </c>
      <c r="P40" s="89">
        <f t="shared" ref="P40:P69" si="42">ROUND($P$38*$A40/30*$AF$1*20/100,0)+ROUND($P$38*$A40/30*$AF$2*20/100,0)</f>
        <v>27</v>
      </c>
      <c r="Q40" s="89">
        <f t="shared" ref="Q40:Q69" si="43">ROUND($P$38*$A40/30*$AF$1*70/100,0)+ROUND($P$38*$A40/30*$AF$2*70/100,0)</f>
        <v>97</v>
      </c>
      <c r="R40" s="89">
        <f t="shared" ref="R40:R69" si="44">ROUND($R$38*$A40/30*$AF$1*20/100,0)+ROUND($R$38*$A40/30*$AF$2*20/100,0)</f>
        <v>30</v>
      </c>
      <c r="S40" s="89">
        <f t="shared" ref="S40:S69" si="45">ROUND($R$38*$A40/30*$AF$1*70/100,0)+ROUND($R$38*$A40/30*$AF$2*70/100,0)</f>
        <v>103</v>
      </c>
      <c r="T40" s="89">
        <f t="shared" ref="T40:T69" si="46">ROUND($T$38*$A40/30*$AF$1*20/100,0)+ROUND($T$38*$A40/30*$AF$2*20/100,0)</f>
        <v>31</v>
      </c>
      <c r="U40" s="89">
        <f t="shared" ref="U40:U69" si="47">ROUND($T$38*$A40/30*$AF$1*70/100,0)+ROUND($T$38*$A40/30*$AF$2*70/100,0)</f>
        <v>107</v>
      </c>
      <c r="V40" s="89">
        <f t="shared" ref="V40:V69" si="48">ROUND($V$38*$A40/30*$AF$1*20/100,0)+ROUND($V$38*$A40/30*$AF$2*20/100,0)</f>
        <v>32</v>
      </c>
      <c r="W40" s="89">
        <f t="shared" ref="W40:W69" si="49">ROUND($V$38*$A40/30*$AF$1*70/100,0)+ROUND($V$38*$A40/30*$AF$2*70/100,0)</f>
        <v>113</v>
      </c>
      <c r="X40" s="89">
        <f t="shared" ref="X40:X69" si="50">ROUND($X$38*$A40/30*$AF$1*20/100,0)+ROUND($X$38*$A40/30*$AF$2*20/100,0)</f>
        <v>34</v>
      </c>
      <c r="Y40" s="89">
        <f t="shared" ref="Y40:Y69" si="51">ROUND($X$38*$A40/30*$AF$1*70/100,0)+ROUND($X$38*$A40/30*$AF$2*70/100,0)</f>
        <v>118</v>
      </c>
      <c r="Z40" s="89">
        <f t="shared" ref="Z40:Z69" si="52">ROUND($Z$38*$A40/30*$AF$1*20/100,0)+ROUND($Z$38*$A40/30*$AF$2*20/100,0)</f>
        <v>35</v>
      </c>
      <c r="AA40" s="89">
        <f t="shared" ref="AA40:AA69" si="53">ROUND($Z$38*$A40/30*$AF$1*70/100,0)+ROUND($Z$38*$A40/30*$AF$2*70/100,0)</f>
        <v>123</v>
      </c>
      <c r="AB40" s="89"/>
      <c r="AC40" s="91"/>
    </row>
    <row r="41" spans="1:29" s="92" customFormat="1" ht="11.25">
      <c r="A41" s="88">
        <v>2</v>
      </c>
      <c r="B41" s="89">
        <f t="shared" si="28"/>
        <v>41</v>
      </c>
      <c r="C41" s="89">
        <f t="shared" si="29"/>
        <v>141</v>
      </c>
      <c r="D41" s="89">
        <f t="shared" si="30"/>
        <v>43</v>
      </c>
      <c r="E41" s="89">
        <f t="shared" si="31"/>
        <v>148</v>
      </c>
      <c r="F41" s="89">
        <f t="shared" si="32"/>
        <v>44</v>
      </c>
      <c r="G41" s="89">
        <f t="shared" si="33"/>
        <v>154</v>
      </c>
      <c r="H41" s="89">
        <f t="shared" si="34"/>
        <v>46</v>
      </c>
      <c r="I41" s="89">
        <f t="shared" si="35"/>
        <v>162</v>
      </c>
      <c r="J41" s="89">
        <f t="shared" si="36"/>
        <v>49</v>
      </c>
      <c r="K41" s="89">
        <f t="shared" si="37"/>
        <v>171</v>
      </c>
      <c r="L41" s="89">
        <f t="shared" si="38"/>
        <v>51</v>
      </c>
      <c r="M41" s="89">
        <f t="shared" si="39"/>
        <v>179</v>
      </c>
      <c r="N41" s="89">
        <f t="shared" si="40"/>
        <v>54</v>
      </c>
      <c r="O41" s="89">
        <f t="shared" si="41"/>
        <v>187</v>
      </c>
      <c r="P41" s="89">
        <f t="shared" si="42"/>
        <v>56</v>
      </c>
      <c r="Q41" s="89">
        <f t="shared" si="43"/>
        <v>195</v>
      </c>
      <c r="R41" s="89">
        <f t="shared" si="44"/>
        <v>58</v>
      </c>
      <c r="S41" s="89">
        <f t="shared" si="45"/>
        <v>205</v>
      </c>
      <c r="T41" s="89">
        <f t="shared" si="46"/>
        <v>61</v>
      </c>
      <c r="U41" s="89">
        <f t="shared" si="47"/>
        <v>215</v>
      </c>
      <c r="V41" s="89">
        <f t="shared" si="48"/>
        <v>65</v>
      </c>
      <c r="W41" s="89">
        <f t="shared" si="49"/>
        <v>226</v>
      </c>
      <c r="X41" s="89">
        <f t="shared" si="50"/>
        <v>67</v>
      </c>
      <c r="Y41" s="89">
        <f t="shared" si="51"/>
        <v>235</v>
      </c>
      <c r="Z41" s="89">
        <f t="shared" si="52"/>
        <v>70</v>
      </c>
      <c r="AA41" s="89">
        <f t="shared" si="53"/>
        <v>245</v>
      </c>
      <c r="AB41" s="89"/>
      <c r="AC41" s="91"/>
    </row>
    <row r="42" spans="1:29" s="92" customFormat="1" ht="11.25">
      <c r="A42" s="88">
        <v>3</v>
      </c>
      <c r="B42" s="89">
        <f t="shared" si="28"/>
        <v>60</v>
      </c>
      <c r="C42" s="89">
        <f t="shared" si="29"/>
        <v>212</v>
      </c>
      <c r="D42" s="89">
        <f t="shared" si="30"/>
        <v>64</v>
      </c>
      <c r="E42" s="89">
        <f t="shared" si="31"/>
        <v>222</v>
      </c>
      <c r="F42" s="89">
        <f t="shared" si="32"/>
        <v>66</v>
      </c>
      <c r="G42" s="89">
        <f t="shared" si="33"/>
        <v>232</v>
      </c>
      <c r="H42" s="89">
        <f t="shared" si="34"/>
        <v>70</v>
      </c>
      <c r="I42" s="89">
        <f t="shared" si="35"/>
        <v>244</v>
      </c>
      <c r="J42" s="89">
        <f t="shared" si="36"/>
        <v>73</v>
      </c>
      <c r="K42" s="89">
        <f t="shared" si="37"/>
        <v>256</v>
      </c>
      <c r="L42" s="89">
        <f t="shared" si="38"/>
        <v>77</v>
      </c>
      <c r="M42" s="89">
        <f t="shared" si="39"/>
        <v>268</v>
      </c>
      <c r="N42" s="89">
        <f t="shared" si="40"/>
        <v>80</v>
      </c>
      <c r="O42" s="89">
        <f t="shared" si="41"/>
        <v>280</v>
      </c>
      <c r="P42" s="89">
        <f t="shared" si="42"/>
        <v>83</v>
      </c>
      <c r="Q42" s="89">
        <f t="shared" si="43"/>
        <v>292</v>
      </c>
      <c r="R42" s="89">
        <f t="shared" si="44"/>
        <v>88</v>
      </c>
      <c r="S42" s="89">
        <f t="shared" si="45"/>
        <v>308</v>
      </c>
      <c r="T42" s="89">
        <f t="shared" si="46"/>
        <v>92</v>
      </c>
      <c r="U42" s="89">
        <f t="shared" si="47"/>
        <v>323</v>
      </c>
      <c r="V42" s="89">
        <f t="shared" si="48"/>
        <v>96</v>
      </c>
      <c r="W42" s="89">
        <f t="shared" si="49"/>
        <v>338</v>
      </c>
      <c r="X42" s="89">
        <f t="shared" si="50"/>
        <v>101</v>
      </c>
      <c r="Y42" s="89">
        <f t="shared" si="51"/>
        <v>354</v>
      </c>
      <c r="Z42" s="89">
        <f t="shared" si="52"/>
        <v>105</v>
      </c>
      <c r="AA42" s="89">
        <f t="shared" si="53"/>
        <v>369</v>
      </c>
      <c r="AB42" s="89"/>
      <c r="AC42" s="91"/>
    </row>
    <row r="43" spans="1:29" s="92" customFormat="1" ht="11.25">
      <c r="A43" s="88">
        <v>4</v>
      </c>
      <c r="B43" s="89">
        <f t="shared" si="28"/>
        <v>81</v>
      </c>
      <c r="C43" s="89">
        <f t="shared" si="29"/>
        <v>284</v>
      </c>
      <c r="D43" s="89">
        <f t="shared" si="30"/>
        <v>84</v>
      </c>
      <c r="E43" s="89">
        <f t="shared" si="31"/>
        <v>296</v>
      </c>
      <c r="F43" s="89">
        <f t="shared" si="32"/>
        <v>89</v>
      </c>
      <c r="G43" s="89">
        <f t="shared" si="33"/>
        <v>309</v>
      </c>
      <c r="H43" s="89">
        <f t="shared" si="34"/>
        <v>93</v>
      </c>
      <c r="I43" s="89">
        <f t="shared" si="35"/>
        <v>325</v>
      </c>
      <c r="J43" s="89">
        <f t="shared" si="36"/>
        <v>97</v>
      </c>
      <c r="K43" s="89">
        <f t="shared" si="37"/>
        <v>342</v>
      </c>
      <c r="L43" s="89">
        <f t="shared" si="38"/>
        <v>102</v>
      </c>
      <c r="M43" s="89">
        <f t="shared" si="39"/>
        <v>357</v>
      </c>
      <c r="N43" s="89">
        <f t="shared" si="40"/>
        <v>106</v>
      </c>
      <c r="O43" s="89">
        <f t="shared" si="41"/>
        <v>373</v>
      </c>
      <c r="P43" s="89">
        <f t="shared" si="42"/>
        <v>112</v>
      </c>
      <c r="Q43" s="89">
        <f t="shared" si="43"/>
        <v>390</v>
      </c>
      <c r="R43" s="89">
        <f t="shared" si="44"/>
        <v>117</v>
      </c>
      <c r="S43" s="89">
        <f t="shared" si="45"/>
        <v>410</v>
      </c>
      <c r="T43" s="89">
        <f t="shared" si="46"/>
        <v>123</v>
      </c>
      <c r="U43" s="89">
        <f t="shared" si="47"/>
        <v>430</v>
      </c>
      <c r="V43" s="89">
        <f t="shared" si="48"/>
        <v>129</v>
      </c>
      <c r="W43" s="89">
        <f t="shared" si="49"/>
        <v>451</v>
      </c>
      <c r="X43" s="89">
        <f t="shared" si="50"/>
        <v>135</v>
      </c>
      <c r="Y43" s="89">
        <f t="shared" si="51"/>
        <v>471</v>
      </c>
      <c r="Z43" s="89">
        <f t="shared" si="52"/>
        <v>140</v>
      </c>
      <c r="AA43" s="89">
        <f t="shared" si="53"/>
        <v>492</v>
      </c>
      <c r="AB43" s="89"/>
      <c r="AC43" s="91"/>
    </row>
    <row r="44" spans="1:29" s="92" customFormat="1" ht="11.25">
      <c r="A44" s="88">
        <v>5</v>
      </c>
      <c r="B44" s="89">
        <f t="shared" si="28"/>
        <v>101</v>
      </c>
      <c r="C44" s="89">
        <f t="shared" si="29"/>
        <v>354</v>
      </c>
      <c r="D44" s="89">
        <f t="shared" si="30"/>
        <v>106</v>
      </c>
      <c r="E44" s="89">
        <f t="shared" si="31"/>
        <v>370</v>
      </c>
      <c r="F44" s="89">
        <f t="shared" si="32"/>
        <v>111</v>
      </c>
      <c r="G44" s="89">
        <f t="shared" si="33"/>
        <v>387</v>
      </c>
      <c r="H44" s="89">
        <f t="shared" si="34"/>
        <v>116</v>
      </c>
      <c r="I44" s="89">
        <f t="shared" si="35"/>
        <v>406</v>
      </c>
      <c r="J44" s="89">
        <f t="shared" si="36"/>
        <v>122</v>
      </c>
      <c r="K44" s="89">
        <f t="shared" si="37"/>
        <v>427</v>
      </c>
      <c r="L44" s="89">
        <f t="shared" si="38"/>
        <v>128</v>
      </c>
      <c r="M44" s="89">
        <f t="shared" si="39"/>
        <v>447</v>
      </c>
      <c r="N44" s="89">
        <f t="shared" si="40"/>
        <v>134</v>
      </c>
      <c r="O44" s="89">
        <f t="shared" si="41"/>
        <v>467</v>
      </c>
      <c r="P44" s="89">
        <f t="shared" si="42"/>
        <v>139</v>
      </c>
      <c r="Q44" s="89">
        <f t="shared" si="43"/>
        <v>487</v>
      </c>
      <c r="R44" s="89">
        <f t="shared" si="44"/>
        <v>147</v>
      </c>
      <c r="S44" s="89">
        <f t="shared" si="45"/>
        <v>513</v>
      </c>
      <c r="T44" s="89">
        <f t="shared" si="46"/>
        <v>153</v>
      </c>
      <c r="U44" s="89">
        <f t="shared" si="47"/>
        <v>538</v>
      </c>
      <c r="V44" s="89">
        <f t="shared" si="48"/>
        <v>161</v>
      </c>
      <c r="W44" s="89">
        <f t="shared" si="49"/>
        <v>564</v>
      </c>
      <c r="X44" s="89">
        <f t="shared" si="50"/>
        <v>169</v>
      </c>
      <c r="Y44" s="89">
        <f t="shared" si="51"/>
        <v>589</v>
      </c>
      <c r="Z44" s="89">
        <f t="shared" si="52"/>
        <v>175</v>
      </c>
      <c r="AA44" s="89">
        <f t="shared" si="53"/>
        <v>614</v>
      </c>
      <c r="AB44" s="89"/>
      <c r="AC44" s="91"/>
    </row>
    <row r="45" spans="1:29" s="92" customFormat="1" ht="11.25">
      <c r="A45" s="88">
        <v>6</v>
      </c>
      <c r="B45" s="89">
        <f t="shared" si="28"/>
        <v>122</v>
      </c>
      <c r="C45" s="89">
        <f t="shared" si="29"/>
        <v>425</v>
      </c>
      <c r="D45" s="89">
        <f t="shared" si="30"/>
        <v>127</v>
      </c>
      <c r="E45" s="89">
        <f t="shared" si="31"/>
        <v>445</v>
      </c>
      <c r="F45" s="89">
        <f t="shared" si="32"/>
        <v>133</v>
      </c>
      <c r="G45" s="89">
        <f t="shared" si="33"/>
        <v>463</v>
      </c>
      <c r="H45" s="89">
        <f t="shared" si="34"/>
        <v>139</v>
      </c>
      <c r="I45" s="89">
        <f t="shared" si="35"/>
        <v>487</v>
      </c>
      <c r="J45" s="89">
        <f t="shared" si="36"/>
        <v>147</v>
      </c>
      <c r="K45" s="89">
        <f t="shared" si="37"/>
        <v>512</v>
      </c>
      <c r="L45" s="89">
        <f t="shared" si="38"/>
        <v>153</v>
      </c>
      <c r="M45" s="89">
        <f t="shared" si="39"/>
        <v>537</v>
      </c>
      <c r="N45" s="89">
        <f t="shared" si="40"/>
        <v>160</v>
      </c>
      <c r="O45" s="89">
        <f t="shared" si="41"/>
        <v>561</v>
      </c>
      <c r="P45" s="89">
        <f t="shared" si="42"/>
        <v>167</v>
      </c>
      <c r="Q45" s="89">
        <f t="shared" si="43"/>
        <v>585</v>
      </c>
      <c r="R45" s="89">
        <f t="shared" si="44"/>
        <v>175</v>
      </c>
      <c r="S45" s="89">
        <f t="shared" si="45"/>
        <v>615</v>
      </c>
      <c r="T45" s="89">
        <f t="shared" si="46"/>
        <v>184</v>
      </c>
      <c r="U45" s="89">
        <f t="shared" si="47"/>
        <v>645</v>
      </c>
      <c r="V45" s="89">
        <f t="shared" si="48"/>
        <v>193</v>
      </c>
      <c r="W45" s="89">
        <f t="shared" si="49"/>
        <v>676</v>
      </c>
      <c r="X45" s="89">
        <f t="shared" si="50"/>
        <v>202</v>
      </c>
      <c r="Y45" s="89">
        <f t="shared" si="51"/>
        <v>706</v>
      </c>
      <c r="Z45" s="89">
        <f t="shared" si="52"/>
        <v>210</v>
      </c>
      <c r="AA45" s="89">
        <f t="shared" si="53"/>
        <v>737</v>
      </c>
      <c r="AB45" s="89"/>
      <c r="AC45" s="91"/>
    </row>
    <row r="46" spans="1:29" s="92" customFormat="1" ht="11.25">
      <c r="A46" s="88">
        <v>7</v>
      </c>
      <c r="B46" s="89">
        <f t="shared" si="28"/>
        <v>141</v>
      </c>
      <c r="C46" s="89">
        <f t="shared" si="29"/>
        <v>496</v>
      </c>
      <c r="D46" s="89">
        <f t="shared" si="30"/>
        <v>148</v>
      </c>
      <c r="E46" s="89">
        <f t="shared" si="31"/>
        <v>518</v>
      </c>
      <c r="F46" s="89">
        <f t="shared" si="32"/>
        <v>154</v>
      </c>
      <c r="G46" s="89">
        <f t="shared" si="33"/>
        <v>541</v>
      </c>
      <c r="H46" s="89">
        <f t="shared" si="34"/>
        <v>162</v>
      </c>
      <c r="I46" s="89">
        <f t="shared" si="35"/>
        <v>569</v>
      </c>
      <c r="J46" s="89">
        <f t="shared" si="36"/>
        <v>171</v>
      </c>
      <c r="K46" s="89">
        <f t="shared" si="37"/>
        <v>597</v>
      </c>
      <c r="L46" s="89">
        <f t="shared" si="38"/>
        <v>179</v>
      </c>
      <c r="M46" s="89">
        <f t="shared" si="39"/>
        <v>625</v>
      </c>
      <c r="N46" s="89">
        <f t="shared" si="40"/>
        <v>187</v>
      </c>
      <c r="O46" s="89">
        <f t="shared" si="41"/>
        <v>654</v>
      </c>
      <c r="P46" s="89">
        <f t="shared" si="42"/>
        <v>195</v>
      </c>
      <c r="Q46" s="89">
        <f t="shared" si="43"/>
        <v>682</v>
      </c>
      <c r="R46" s="89">
        <f t="shared" si="44"/>
        <v>205</v>
      </c>
      <c r="S46" s="89">
        <f t="shared" si="45"/>
        <v>717</v>
      </c>
      <c r="T46" s="89">
        <f t="shared" si="46"/>
        <v>215</v>
      </c>
      <c r="U46" s="89">
        <f t="shared" si="47"/>
        <v>753</v>
      </c>
      <c r="V46" s="89">
        <f t="shared" si="48"/>
        <v>226</v>
      </c>
      <c r="W46" s="89">
        <f t="shared" si="49"/>
        <v>789</v>
      </c>
      <c r="X46" s="89">
        <f t="shared" si="50"/>
        <v>235</v>
      </c>
      <c r="Y46" s="89">
        <f t="shared" si="51"/>
        <v>825</v>
      </c>
      <c r="Z46" s="89">
        <f t="shared" si="52"/>
        <v>245</v>
      </c>
      <c r="AA46" s="89">
        <f t="shared" si="53"/>
        <v>860</v>
      </c>
      <c r="AB46" s="89"/>
      <c r="AC46" s="91"/>
    </row>
    <row r="47" spans="1:29" s="92" customFormat="1" ht="11.25">
      <c r="A47" s="88">
        <v>8</v>
      </c>
      <c r="B47" s="89">
        <f t="shared" si="28"/>
        <v>162</v>
      </c>
      <c r="C47" s="89">
        <f t="shared" si="29"/>
        <v>566</v>
      </c>
      <c r="D47" s="89">
        <f t="shared" si="30"/>
        <v>170</v>
      </c>
      <c r="E47" s="89">
        <f t="shared" si="31"/>
        <v>593</v>
      </c>
      <c r="F47" s="89">
        <f t="shared" si="32"/>
        <v>176</v>
      </c>
      <c r="G47" s="89">
        <f t="shared" si="33"/>
        <v>618</v>
      </c>
      <c r="H47" s="89">
        <f t="shared" si="34"/>
        <v>186</v>
      </c>
      <c r="I47" s="89">
        <f t="shared" si="35"/>
        <v>651</v>
      </c>
      <c r="J47" s="89">
        <f t="shared" si="36"/>
        <v>195</v>
      </c>
      <c r="K47" s="89">
        <f t="shared" si="37"/>
        <v>682</v>
      </c>
      <c r="L47" s="89">
        <f t="shared" si="38"/>
        <v>204</v>
      </c>
      <c r="M47" s="89">
        <f t="shared" si="39"/>
        <v>715</v>
      </c>
      <c r="N47" s="89">
        <f t="shared" si="40"/>
        <v>214</v>
      </c>
      <c r="O47" s="89">
        <f t="shared" si="41"/>
        <v>747</v>
      </c>
      <c r="P47" s="89">
        <f t="shared" si="42"/>
        <v>222</v>
      </c>
      <c r="Q47" s="89">
        <f t="shared" si="43"/>
        <v>779</v>
      </c>
      <c r="R47" s="89">
        <f t="shared" si="44"/>
        <v>234</v>
      </c>
      <c r="S47" s="89">
        <f t="shared" si="45"/>
        <v>820</v>
      </c>
      <c r="T47" s="89">
        <f t="shared" si="46"/>
        <v>246</v>
      </c>
      <c r="U47" s="89">
        <f t="shared" si="47"/>
        <v>861</v>
      </c>
      <c r="V47" s="89">
        <f t="shared" si="48"/>
        <v>257</v>
      </c>
      <c r="W47" s="89">
        <f t="shared" si="49"/>
        <v>901</v>
      </c>
      <c r="X47" s="89">
        <f t="shared" si="50"/>
        <v>269</v>
      </c>
      <c r="Y47" s="89">
        <f t="shared" si="51"/>
        <v>942</v>
      </c>
      <c r="Z47" s="89">
        <f t="shared" si="52"/>
        <v>280</v>
      </c>
      <c r="AA47" s="89">
        <f t="shared" si="53"/>
        <v>983</v>
      </c>
      <c r="AB47" s="89"/>
      <c r="AC47" s="91"/>
    </row>
    <row r="48" spans="1:29" s="92" customFormat="1" ht="11.25">
      <c r="A48" s="88">
        <v>9</v>
      </c>
      <c r="B48" s="89">
        <f t="shared" si="28"/>
        <v>182</v>
      </c>
      <c r="C48" s="89">
        <f t="shared" si="29"/>
        <v>637</v>
      </c>
      <c r="D48" s="89">
        <f t="shared" si="30"/>
        <v>191</v>
      </c>
      <c r="E48" s="89">
        <f t="shared" si="31"/>
        <v>667</v>
      </c>
      <c r="F48" s="89">
        <f t="shared" si="32"/>
        <v>198</v>
      </c>
      <c r="G48" s="89">
        <f t="shared" si="33"/>
        <v>695</v>
      </c>
      <c r="H48" s="89">
        <f t="shared" si="34"/>
        <v>209</v>
      </c>
      <c r="I48" s="89">
        <f t="shared" si="35"/>
        <v>732</v>
      </c>
      <c r="J48" s="89">
        <f t="shared" si="36"/>
        <v>219</v>
      </c>
      <c r="K48" s="89">
        <f t="shared" si="37"/>
        <v>768</v>
      </c>
      <c r="L48" s="89">
        <f t="shared" si="38"/>
        <v>230</v>
      </c>
      <c r="M48" s="89">
        <f t="shared" si="39"/>
        <v>804</v>
      </c>
      <c r="N48" s="89">
        <f t="shared" si="40"/>
        <v>240</v>
      </c>
      <c r="O48" s="89">
        <f t="shared" si="41"/>
        <v>840</v>
      </c>
      <c r="P48" s="89">
        <f t="shared" si="42"/>
        <v>251</v>
      </c>
      <c r="Q48" s="89">
        <f t="shared" si="43"/>
        <v>876</v>
      </c>
      <c r="R48" s="89">
        <f t="shared" si="44"/>
        <v>264</v>
      </c>
      <c r="S48" s="89">
        <f t="shared" si="45"/>
        <v>922</v>
      </c>
      <c r="T48" s="89">
        <f t="shared" si="46"/>
        <v>277</v>
      </c>
      <c r="U48" s="89">
        <f t="shared" si="47"/>
        <v>968</v>
      </c>
      <c r="V48" s="89">
        <f t="shared" si="48"/>
        <v>290</v>
      </c>
      <c r="W48" s="89">
        <f t="shared" si="49"/>
        <v>1014</v>
      </c>
      <c r="X48" s="89">
        <f t="shared" si="50"/>
        <v>303</v>
      </c>
      <c r="Y48" s="89">
        <f t="shared" si="51"/>
        <v>1060</v>
      </c>
      <c r="Z48" s="89">
        <f t="shared" si="52"/>
        <v>316</v>
      </c>
      <c r="AA48" s="89">
        <f t="shared" si="53"/>
        <v>1106</v>
      </c>
      <c r="AB48" s="89"/>
      <c r="AC48" s="91"/>
    </row>
    <row r="49" spans="1:29" s="92" customFormat="1" ht="11.25">
      <c r="A49" s="88">
        <v>10</v>
      </c>
      <c r="B49" s="89">
        <f t="shared" si="28"/>
        <v>203</v>
      </c>
      <c r="C49" s="89">
        <f t="shared" si="29"/>
        <v>709</v>
      </c>
      <c r="D49" s="89">
        <f t="shared" si="30"/>
        <v>211</v>
      </c>
      <c r="E49" s="89">
        <f t="shared" si="31"/>
        <v>740</v>
      </c>
      <c r="F49" s="89">
        <f t="shared" si="32"/>
        <v>221</v>
      </c>
      <c r="G49" s="89">
        <f t="shared" si="33"/>
        <v>773</v>
      </c>
      <c r="H49" s="89">
        <f t="shared" si="34"/>
        <v>232</v>
      </c>
      <c r="I49" s="89">
        <f t="shared" si="35"/>
        <v>813</v>
      </c>
      <c r="J49" s="89">
        <f t="shared" si="36"/>
        <v>244</v>
      </c>
      <c r="K49" s="89">
        <f t="shared" si="37"/>
        <v>853</v>
      </c>
      <c r="L49" s="89">
        <f t="shared" si="38"/>
        <v>255</v>
      </c>
      <c r="M49" s="89">
        <f t="shared" si="39"/>
        <v>894</v>
      </c>
      <c r="N49" s="89">
        <f t="shared" si="40"/>
        <v>267</v>
      </c>
      <c r="O49" s="89">
        <f t="shared" si="41"/>
        <v>934</v>
      </c>
      <c r="P49" s="89">
        <f t="shared" si="42"/>
        <v>278</v>
      </c>
      <c r="Q49" s="89">
        <f t="shared" si="43"/>
        <v>974</v>
      </c>
      <c r="R49" s="89">
        <f t="shared" si="44"/>
        <v>292</v>
      </c>
      <c r="S49" s="89">
        <f t="shared" si="45"/>
        <v>1025</v>
      </c>
      <c r="T49" s="89">
        <f t="shared" si="46"/>
        <v>308</v>
      </c>
      <c r="U49" s="89">
        <f t="shared" si="47"/>
        <v>1076</v>
      </c>
      <c r="V49" s="89">
        <f t="shared" si="48"/>
        <v>322</v>
      </c>
      <c r="W49" s="89">
        <f t="shared" si="49"/>
        <v>1127</v>
      </c>
      <c r="X49" s="89">
        <f t="shared" si="50"/>
        <v>336</v>
      </c>
      <c r="Y49" s="89">
        <f t="shared" si="51"/>
        <v>1178</v>
      </c>
      <c r="Z49" s="89">
        <f t="shared" si="52"/>
        <v>352</v>
      </c>
      <c r="AA49" s="89">
        <f t="shared" si="53"/>
        <v>1229</v>
      </c>
      <c r="AB49" s="89"/>
      <c r="AC49" s="91"/>
    </row>
    <row r="50" spans="1:29" s="92" customFormat="1" ht="11.25">
      <c r="A50" s="88">
        <v>11</v>
      </c>
      <c r="B50" s="89">
        <f t="shared" si="28"/>
        <v>222</v>
      </c>
      <c r="C50" s="89">
        <f t="shared" si="29"/>
        <v>779</v>
      </c>
      <c r="D50" s="89">
        <f t="shared" si="30"/>
        <v>233</v>
      </c>
      <c r="E50" s="89">
        <f t="shared" si="31"/>
        <v>815</v>
      </c>
      <c r="F50" s="89">
        <f t="shared" si="32"/>
        <v>243</v>
      </c>
      <c r="G50" s="89">
        <f t="shared" si="33"/>
        <v>850</v>
      </c>
      <c r="H50" s="89">
        <f t="shared" si="34"/>
        <v>255</v>
      </c>
      <c r="I50" s="89">
        <f t="shared" si="35"/>
        <v>895</v>
      </c>
      <c r="J50" s="89">
        <f t="shared" si="36"/>
        <v>268</v>
      </c>
      <c r="K50" s="89">
        <f t="shared" si="37"/>
        <v>939</v>
      </c>
      <c r="L50" s="89">
        <f t="shared" si="38"/>
        <v>280</v>
      </c>
      <c r="M50" s="89">
        <f t="shared" si="39"/>
        <v>982</v>
      </c>
      <c r="N50" s="89">
        <f t="shared" si="40"/>
        <v>294</v>
      </c>
      <c r="O50" s="89">
        <f t="shared" si="41"/>
        <v>1027</v>
      </c>
      <c r="P50" s="89">
        <f t="shared" si="42"/>
        <v>307</v>
      </c>
      <c r="Q50" s="89">
        <f t="shared" si="43"/>
        <v>1071</v>
      </c>
      <c r="R50" s="89">
        <f t="shared" si="44"/>
        <v>322</v>
      </c>
      <c r="S50" s="89">
        <f t="shared" si="45"/>
        <v>1127</v>
      </c>
      <c r="T50" s="89">
        <f t="shared" si="46"/>
        <v>338</v>
      </c>
      <c r="U50" s="89">
        <f t="shared" si="47"/>
        <v>1184</v>
      </c>
      <c r="V50" s="89">
        <f t="shared" si="48"/>
        <v>354</v>
      </c>
      <c r="W50" s="89">
        <f t="shared" si="49"/>
        <v>1240</v>
      </c>
      <c r="X50" s="89">
        <f t="shared" si="50"/>
        <v>370</v>
      </c>
      <c r="Y50" s="89">
        <f t="shared" si="51"/>
        <v>1296</v>
      </c>
      <c r="Z50" s="89">
        <f t="shared" si="52"/>
        <v>387</v>
      </c>
      <c r="AA50" s="89">
        <f t="shared" si="53"/>
        <v>1352</v>
      </c>
      <c r="AB50" s="89"/>
      <c r="AC50" s="91"/>
    </row>
    <row r="51" spans="1:29" s="92" customFormat="1" ht="11.25">
      <c r="A51" s="88">
        <v>12</v>
      </c>
      <c r="B51" s="89">
        <f t="shared" si="28"/>
        <v>243</v>
      </c>
      <c r="C51" s="89">
        <f t="shared" si="29"/>
        <v>850</v>
      </c>
      <c r="D51" s="89">
        <f t="shared" si="30"/>
        <v>254</v>
      </c>
      <c r="E51" s="89">
        <f t="shared" si="31"/>
        <v>888</v>
      </c>
      <c r="F51" s="89">
        <f t="shared" si="32"/>
        <v>265</v>
      </c>
      <c r="G51" s="89">
        <f t="shared" si="33"/>
        <v>928</v>
      </c>
      <c r="H51" s="89">
        <f t="shared" si="34"/>
        <v>279</v>
      </c>
      <c r="I51" s="89">
        <f t="shared" si="35"/>
        <v>976</v>
      </c>
      <c r="J51" s="89">
        <f t="shared" si="36"/>
        <v>292</v>
      </c>
      <c r="K51" s="89">
        <f t="shared" si="37"/>
        <v>1024</v>
      </c>
      <c r="L51" s="89">
        <f t="shared" si="38"/>
        <v>307</v>
      </c>
      <c r="M51" s="89">
        <f t="shared" si="39"/>
        <v>1072</v>
      </c>
      <c r="N51" s="89">
        <f t="shared" si="40"/>
        <v>320</v>
      </c>
      <c r="O51" s="89">
        <f t="shared" si="41"/>
        <v>1120</v>
      </c>
      <c r="P51" s="89">
        <f t="shared" si="42"/>
        <v>334</v>
      </c>
      <c r="Q51" s="89">
        <f t="shared" si="43"/>
        <v>1169</v>
      </c>
      <c r="R51" s="89">
        <f t="shared" si="44"/>
        <v>352</v>
      </c>
      <c r="S51" s="89">
        <f t="shared" si="45"/>
        <v>1230</v>
      </c>
      <c r="T51" s="89">
        <f t="shared" si="46"/>
        <v>369</v>
      </c>
      <c r="U51" s="89">
        <f t="shared" si="47"/>
        <v>1291</v>
      </c>
      <c r="V51" s="89">
        <f t="shared" si="48"/>
        <v>387</v>
      </c>
      <c r="W51" s="89">
        <f t="shared" si="49"/>
        <v>1353</v>
      </c>
      <c r="X51" s="89">
        <f t="shared" si="50"/>
        <v>404</v>
      </c>
      <c r="Y51" s="89">
        <f t="shared" si="51"/>
        <v>1414</v>
      </c>
      <c r="Z51" s="89">
        <f t="shared" si="52"/>
        <v>422</v>
      </c>
      <c r="AA51" s="89">
        <f t="shared" si="53"/>
        <v>1475</v>
      </c>
      <c r="AB51" s="89"/>
      <c r="AC51" s="91"/>
    </row>
    <row r="52" spans="1:29" s="92" customFormat="1" ht="11.25">
      <c r="A52" s="88">
        <v>13</v>
      </c>
      <c r="B52" s="89">
        <f t="shared" si="28"/>
        <v>263</v>
      </c>
      <c r="C52" s="89">
        <f t="shared" si="29"/>
        <v>921</v>
      </c>
      <c r="D52" s="89">
        <f t="shared" si="30"/>
        <v>275</v>
      </c>
      <c r="E52" s="89">
        <f t="shared" si="31"/>
        <v>963</v>
      </c>
      <c r="F52" s="89">
        <f t="shared" si="32"/>
        <v>287</v>
      </c>
      <c r="G52" s="89">
        <f t="shared" si="33"/>
        <v>1004</v>
      </c>
      <c r="H52" s="89">
        <f t="shared" si="34"/>
        <v>302</v>
      </c>
      <c r="I52" s="89">
        <f t="shared" si="35"/>
        <v>1057</v>
      </c>
      <c r="J52" s="89">
        <f t="shared" si="36"/>
        <v>317</v>
      </c>
      <c r="K52" s="89">
        <f t="shared" si="37"/>
        <v>1109</v>
      </c>
      <c r="L52" s="89">
        <f t="shared" si="38"/>
        <v>332</v>
      </c>
      <c r="M52" s="89">
        <f t="shared" si="39"/>
        <v>1162</v>
      </c>
      <c r="N52" s="89">
        <f t="shared" si="40"/>
        <v>347</v>
      </c>
      <c r="O52" s="89">
        <f t="shared" si="41"/>
        <v>1214</v>
      </c>
      <c r="P52" s="89">
        <f t="shared" si="42"/>
        <v>361</v>
      </c>
      <c r="Q52" s="89">
        <f t="shared" si="43"/>
        <v>1266</v>
      </c>
      <c r="R52" s="89">
        <f t="shared" si="44"/>
        <v>381</v>
      </c>
      <c r="S52" s="89">
        <f t="shared" si="45"/>
        <v>1333</v>
      </c>
      <c r="T52" s="89">
        <f t="shared" si="46"/>
        <v>400</v>
      </c>
      <c r="U52" s="89">
        <f t="shared" si="47"/>
        <v>1399</v>
      </c>
      <c r="V52" s="89">
        <f t="shared" si="48"/>
        <v>418</v>
      </c>
      <c r="W52" s="89">
        <f t="shared" si="49"/>
        <v>1465</v>
      </c>
      <c r="X52" s="89">
        <f t="shared" si="50"/>
        <v>437</v>
      </c>
      <c r="Y52" s="89">
        <f t="shared" si="51"/>
        <v>1531</v>
      </c>
      <c r="Z52" s="89">
        <f t="shared" si="52"/>
        <v>457</v>
      </c>
      <c r="AA52" s="89">
        <f t="shared" si="53"/>
        <v>1598</v>
      </c>
      <c r="AB52" s="89"/>
      <c r="AC52" s="91"/>
    </row>
    <row r="53" spans="1:29" s="92" customFormat="1" ht="11.25">
      <c r="A53" s="88">
        <v>14</v>
      </c>
      <c r="B53" s="89">
        <f t="shared" si="28"/>
        <v>284</v>
      </c>
      <c r="C53" s="89">
        <f t="shared" si="29"/>
        <v>992</v>
      </c>
      <c r="D53" s="89">
        <f t="shared" si="30"/>
        <v>296</v>
      </c>
      <c r="E53" s="89">
        <f t="shared" si="31"/>
        <v>1037</v>
      </c>
      <c r="F53" s="89">
        <f t="shared" si="32"/>
        <v>309</v>
      </c>
      <c r="G53" s="89">
        <f t="shared" si="33"/>
        <v>1082</v>
      </c>
      <c r="H53" s="89">
        <f t="shared" si="34"/>
        <v>325</v>
      </c>
      <c r="I53" s="89">
        <f t="shared" si="35"/>
        <v>1138</v>
      </c>
      <c r="J53" s="89">
        <f t="shared" si="36"/>
        <v>342</v>
      </c>
      <c r="K53" s="89">
        <f t="shared" si="37"/>
        <v>1195</v>
      </c>
      <c r="L53" s="89">
        <f t="shared" si="38"/>
        <v>357</v>
      </c>
      <c r="M53" s="89">
        <f t="shared" si="39"/>
        <v>1251</v>
      </c>
      <c r="N53" s="89">
        <f t="shared" si="40"/>
        <v>373</v>
      </c>
      <c r="O53" s="89">
        <f t="shared" si="41"/>
        <v>1308</v>
      </c>
      <c r="P53" s="89">
        <f t="shared" si="42"/>
        <v>390</v>
      </c>
      <c r="Q53" s="89">
        <f t="shared" si="43"/>
        <v>1364</v>
      </c>
      <c r="R53" s="89">
        <f t="shared" si="44"/>
        <v>410</v>
      </c>
      <c r="S53" s="89">
        <f t="shared" si="45"/>
        <v>1435</v>
      </c>
      <c r="T53" s="89">
        <f t="shared" si="46"/>
        <v>430</v>
      </c>
      <c r="U53" s="89">
        <f t="shared" si="47"/>
        <v>1506</v>
      </c>
      <c r="V53" s="89">
        <f t="shared" si="48"/>
        <v>451</v>
      </c>
      <c r="W53" s="89">
        <f t="shared" si="49"/>
        <v>1578</v>
      </c>
      <c r="X53" s="89">
        <f t="shared" si="50"/>
        <v>471</v>
      </c>
      <c r="Y53" s="89">
        <f t="shared" si="51"/>
        <v>1649</v>
      </c>
      <c r="Z53" s="89">
        <f t="shared" si="52"/>
        <v>492</v>
      </c>
      <c r="AA53" s="89">
        <f t="shared" si="53"/>
        <v>1721</v>
      </c>
      <c r="AB53" s="89"/>
      <c r="AC53" s="91"/>
    </row>
    <row r="54" spans="1:29" s="92" customFormat="1" ht="11.25">
      <c r="A54" s="88">
        <v>15</v>
      </c>
      <c r="B54" s="89">
        <f t="shared" si="28"/>
        <v>303</v>
      </c>
      <c r="C54" s="89">
        <f t="shared" si="29"/>
        <v>1062</v>
      </c>
      <c r="D54" s="89">
        <f t="shared" si="30"/>
        <v>318</v>
      </c>
      <c r="E54" s="89">
        <f t="shared" si="31"/>
        <v>1111</v>
      </c>
      <c r="F54" s="89">
        <f t="shared" si="32"/>
        <v>331</v>
      </c>
      <c r="G54" s="89">
        <f t="shared" si="33"/>
        <v>1159</v>
      </c>
      <c r="H54" s="89">
        <f t="shared" si="34"/>
        <v>348</v>
      </c>
      <c r="I54" s="89">
        <f t="shared" si="35"/>
        <v>1220</v>
      </c>
      <c r="J54" s="89">
        <f t="shared" si="36"/>
        <v>366</v>
      </c>
      <c r="K54" s="89">
        <f t="shared" si="37"/>
        <v>1280</v>
      </c>
      <c r="L54" s="89">
        <f t="shared" si="38"/>
        <v>383</v>
      </c>
      <c r="M54" s="89">
        <f t="shared" si="39"/>
        <v>1341</v>
      </c>
      <c r="N54" s="89">
        <f t="shared" si="40"/>
        <v>400</v>
      </c>
      <c r="O54" s="89">
        <f t="shared" si="41"/>
        <v>1401</v>
      </c>
      <c r="P54" s="89">
        <f t="shared" si="42"/>
        <v>417</v>
      </c>
      <c r="Q54" s="89">
        <f t="shared" si="43"/>
        <v>1461</v>
      </c>
      <c r="R54" s="89">
        <f t="shared" si="44"/>
        <v>439</v>
      </c>
      <c r="S54" s="89">
        <f t="shared" si="45"/>
        <v>1538</v>
      </c>
      <c r="T54" s="89">
        <f t="shared" si="46"/>
        <v>461</v>
      </c>
      <c r="U54" s="89">
        <f t="shared" si="47"/>
        <v>1614</v>
      </c>
      <c r="V54" s="89">
        <f t="shared" si="48"/>
        <v>483</v>
      </c>
      <c r="W54" s="89">
        <f t="shared" si="49"/>
        <v>1691</v>
      </c>
      <c r="X54" s="89">
        <f t="shared" si="50"/>
        <v>505</v>
      </c>
      <c r="Y54" s="89">
        <f t="shared" si="51"/>
        <v>1767</v>
      </c>
      <c r="Z54" s="89">
        <f t="shared" si="52"/>
        <v>527</v>
      </c>
      <c r="AA54" s="89">
        <f t="shared" si="53"/>
        <v>1843</v>
      </c>
      <c r="AB54" s="89"/>
      <c r="AC54" s="91"/>
    </row>
    <row r="55" spans="1:29" s="92" customFormat="1" ht="11.25">
      <c r="A55" s="88">
        <v>16</v>
      </c>
      <c r="B55" s="89">
        <f t="shared" si="28"/>
        <v>324</v>
      </c>
      <c r="C55" s="89">
        <f t="shared" si="29"/>
        <v>1134</v>
      </c>
      <c r="D55" s="89">
        <f t="shared" si="30"/>
        <v>338</v>
      </c>
      <c r="E55" s="89">
        <f t="shared" si="31"/>
        <v>1185</v>
      </c>
      <c r="F55" s="89">
        <f t="shared" si="32"/>
        <v>354</v>
      </c>
      <c r="G55" s="89">
        <f t="shared" si="33"/>
        <v>1237</v>
      </c>
      <c r="H55" s="89">
        <f t="shared" si="34"/>
        <v>371</v>
      </c>
      <c r="I55" s="89">
        <f t="shared" si="35"/>
        <v>1301</v>
      </c>
      <c r="J55" s="89">
        <f t="shared" si="36"/>
        <v>390</v>
      </c>
      <c r="K55" s="89">
        <f t="shared" si="37"/>
        <v>1366</v>
      </c>
      <c r="L55" s="89">
        <f t="shared" si="38"/>
        <v>409</v>
      </c>
      <c r="M55" s="89">
        <f t="shared" si="39"/>
        <v>1429</v>
      </c>
      <c r="N55" s="89">
        <f t="shared" si="40"/>
        <v>427</v>
      </c>
      <c r="O55" s="89">
        <f t="shared" si="41"/>
        <v>1494</v>
      </c>
      <c r="P55" s="89">
        <f t="shared" si="42"/>
        <v>446</v>
      </c>
      <c r="Q55" s="89">
        <f t="shared" si="43"/>
        <v>1559</v>
      </c>
      <c r="R55" s="89">
        <f t="shared" si="44"/>
        <v>469</v>
      </c>
      <c r="S55" s="89">
        <f t="shared" si="45"/>
        <v>1640</v>
      </c>
      <c r="T55" s="89">
        <f t="shared" si="46"/>
        <v>492</v>
      </c>
      <c r="U55" s="89">
        <f t="shared" si="47"/>
        <v>1722</v>
      </c>
      <c r="V55" s="89">
        <f t="shared" si="48"/>
        <v>515</v>
      </c>
      <c r="W55" s="89">
        <f t="shared" si="49"/>
        <v>1803</v>
      </c>
      <c r="X55" s="89">
        <f t="shared" si="50"/>
        <v>539</v>
      </c>
      <c r="Y55" s="89">
        <f t="shared" si="51"/>
        <v>1885</v>
      </c>
      <c r="Z55" s="89">
        <f t="shared" si="52"/>
        <v>562</v>
      </c>
      <c r="AA55" s="89">
        <f t="shared" si="53"/>
        <v>1966</v>
      </c>
      <c r="AB55" s="89"/>
      <c r="AC55" s="91"/>
    </row>
    <row r="56" spans="1:29" s="92" customFormat="1" ht="11.25">
      <c r="A56" s="88">
        <v>17</v>
      </c>
      <c r="B56" s="89">
        <f t="shared" si="28"/>
        <v>344</v>
      </c>
      <c r="C56" s="89">
        <f t="shared" si="29"/>
        <v>1205</v>
      </c>
      <c r="D56" s="89">
        <f t="shared" si="30"/>
        <v>359</v>
      </c>
      <c r="E56" s="89">
        <f t="shared" si="31"/>
        <v>1259</v>
      </c>
      <c r="F56" s="89">
        <f t="shared" si="32"/>
        <v>376</v>
      </c>
      <c r="G56" s="89">
        <f t="shared" si="33"/>
        <v>1314</v>
      </c>
      <c r="H56" s="89">
        <f t="shared" si="34"/>
        <v>395</v>
      </c>
      <c r="I56" s="89">
        <f t="shared" si="35"/>
        <v>1382</v>
      </c>
      <c r="J56" s="89">
        <f t="shared" si="36"/>
        <v>414</v>
      </c>
      <c r="K56" s="89">
        <f t="shared" si="37"/>
        <v>1450</v>
      </c>
      <c r="L56" s="89">
        <f t="shared" si="38"/>
        <v>434</v>
      </c>
      <c r="M56" s="89">
        <f t="shared" si="39"/>
        <v>1519</v>
      </c>
      <c r="N56" s="89">
        <f t="shared" si="40"/>
        <v>453</v>
      </c>
      <c r="O56" s="89">
        <f t="shared" si="41"/>
        <v>1587</v>
      </c>
      <c r="P56" s="89">
        <f t="shared" si="42"/>
        <v>473</v>
      </c>
      <c r="Q56" s="89">
        <f t="shared" si="43"/>
        <v>1656</v>
      </c>
      <c r="R56" s="89">
        <f t="shared" si="44"/>
        <v>498</v>
      </c>
      <c r="S56" s="89">
        <f t="shared" si="45"/>
        <v>1743</v>
      </c>
      <c r="T56" s="89">
        <f t="shared" si="46"/>
        <v>522</v>
      </c>
      <c r="U56" s="89">
        <f t="shared" si="47"/>
        <v>1829</v>
      </c>
      <c r="V56" s="89">
        <f t="shared" si="48"/>
        <v>548</v>
      </c>
      <c r="W56" s="89">
        <f t="shared" si="49"/>
        <v>1916</v>
      </c>
      <c r="X56" s="89">
        <f t="shared" si="50"/>
        <v>572</v>
      </c>
      <c r="Y56" s="89">
        <f t="shared" si="51"/>
        <v>2002</v>
      </c>
      <c r="Z56" s="89">
        <f t="shared" si="52"/>
        <v>597</v>
      </c>
      <c r="AA56" s="89">
        <f t="shared" si="53"/>
        <v>2090</v>
      </c>
      <c r="AB56" s="89"/>
      <c r="AC56" s="91"/>
    </row>
    <row r="57" spans="1:29" s="92" customFormat="1" ht="11.25">
      <c r="A57" s="88">
        <v>18</v>
      </c>
      <c r="B57" s="89">
        <f t="shared" si="28"/>
        <v>365</v>
      </c>
      <c r="C57" s="89">
        <f t="shared" si="29"/>
        <v>1275</v>
      </c>
      <c r="D57" s="89">
        <f t="shared" si="30"/>
        <v>381</v>
      </c>
      <c r="E57" s="89">
        <f t="shared" si="31"/>
        <v>1333</v>
      </c>
      <c r="F57" s="89">
        <f t="shared" si="32"/>
        <v>398</v>
      </c>
      <c r="G57" s="89">
        <f t="shared" si="33"/>
        <v>1391</v>
      </c>
      <c r="H57" s="89">
        <f t="shared" si="34"/>
        <v>418</v>
      </c>
      <c r="I57" s="89">
        <f t="shared" si="35"/>
        <v>1463</v>
      </c>
      <c r="J57" s="89">
        <f t="shared" si="36"/>
        <v>439</v>
      </c>
      <c r="K57" s="89">
        <f t="shared" si="37"/>
        <v>1536</v>
      </c>
      <c r="L57" s="89">
        <f t="shared" si="38"/>
        <v>460</v>
      </c>
      <c r="M57" s="89">
        <f t="shared" si="39"/>
        <v>1609</v>
      </c>
      <c r="N57" s="89">
        <f t="shared" si="40"/>
        <v>480</v>
      </c>
      <c r="O57" s="89">
        <f t="shared" si="41"/>
        <v>1681</v>
      </c>
      <c r="P57" s="89">
        <f t="shared" si="42"/>
        <v>501</v>
      </c>
      <c r="Q57" s="89">
        <f t="shared" si="43"/>
        <v>1753</v>
      </c>
      <c r="R57" s="89">
        <f t="shared" si="44"/>
        <v>527</v>
      </c>
      <c r="S57" s="89">
        <f t="shared" si="45"/>
        <v>1845</v>
      </c>
      <c r="T57" s="89">
        <f t="shared" si="46"/>
        <v>553</v>
      </c>
      <c r="U57" s="89">
        <f t="shared" si="47"/>
        <v>1936</v>
      </c>
      <c r="V57" s="89">
        <f t="shared" si="48"/>
        <v>579</v>
      </c>
      <c r="W57" s="89">
        <f t="shared" si="49"/>
        <v>2028</v>
      </c>
      <c r="X57" s="89">
        <f t="shared" si="50"/>
        <v>606</v>
      </c>
      <c r="Y57" s="89">
        <f t="shared" si="51"/>
        <v>2120</v>
      </c>
      <c r="Z57" s="89">
        <f t="shared" si="52"/>
        <v>632</v>
      </c>
      <c r="AA57" s="89">
        <f t="shared" si="53"/>
        <v>2212</v>
      </c>
      <c r="AB57" s="89"/>
      <c r="AC57" s="91"/>
    </row>
    <row r="58" spans="1:29" s="92" customFormat="1" ht="11.25">
      <c r="A58" s="88">
        <v>19</v>
      </c>
      <c r="B58" s="89">
        <f t="shared" si="28"/>
        <v>384</v>
      </c>
      <c r="C58" s="89">
        <f t="shared" si="29"/>
        <v>1346</v>
      </c>
      <c r="D58" s="89">
        <f t="shared" si="30"/>
        <v>402</v>
      </c>
      <c r="E58" s="89">
        <f t="shared" si="31"/>
        <v>1407</v>
      </c>
      <c r="F58" s="89">
        <f t="shared" si="32"/>
        <v>419</v>
      </c>
      <c r="G58" s="89">
        <f t="shared" si="33"/>
        <v>1469</v>
      </c>
      <c r="H58" s="89">
        <f t="shared" si="34"/>
        <v>441</v>
      </c>
      <c r="I58" s="89">
        <f t="shared" si="35"/>
        <v>1544</v>
      </c>
      <c r="J58" s="89">
        <f t="shared" si="36"/>
        <v>463</v>
      </c>
      <c r="K58" s="89">
        <f t="shared" si="37"/>
        <v>1621</v>
      </c>
      <c r="L58" s="89">
        <f t="shared" si="38"/>
        <v>485</v>
      </c>
      <c r="M58" s="89">
        <f t="shared" si="39"/>
        <v>1698</v>
      </c>
      <c r="N58" s="89">
        <f t="shared" si="40"/>
        <v>507</v>
      </c>
      <c r="O58" s="89">
        <f t="shared" si="41"/>
        <v>1774</v>
      </c>
      <c r="P58" s="89">
        <f t="shared" si="42"/>
        <v>529</v>
      </c>
      <c r="Q58" s="89">
        <f t="shared" si="43"/>
        <v>1851</v>
      </c>
      <c r="R58" s="89">
        <f t="shared" si="44"/>
        <v>556</v>
      </c>
      <c r="S58" s="89">
        <f t="shared" si="45"/>
        <v>1947</v>
      </c>
      <c r="T58" s="89">
        <f t="shared" si="46"/>
        <v>584</v>
      </c>
      <c r="U58" s="89">
        <f t="shared" si="47"/>
        <v>2045</v>
      </c>
      <c r="V58" s="89">
        <f t="shared" si="48"/>
        <v>612</v>
      </c>
      <c r="W58" s="89">
        <f t="shared" si="49"/>
        <v>2141</v>
      </c>
      <c r="X58" s="89">
        <f t="shared" si="50"/>
        <v>640</v>
      </c>
      <c r="Y58" s="89">
        <f t="shared" si="51"/>
        <v>2239</v>
      </c>
      <c r="Z58" s="89">
        <f t="shared" si="52"/>
        <v>667</v>
      </c>
      <c r="AA58" s="89">
        <f t="shared" si="53"/>
        <v>2335</v>
      </c>
      <c r="AB58" s="89"/>
      <c r="AC58" s="91"/>
    </row>
    <row r="59" spans="1:29" s="92" customFormat="1" ht="11.25">
      <c r="A59" s="88">
        <v>20</v>
      </c>
      <c r="B59" s="89">
        <f t="shared" si="28"/>
        <v>405</v>
      </c>
      <c r="C59" s="89">
        <f t="shared" si="29"/>
        <v>1417</v>
      </c>
      <c r="D59" s="89">
        <f t="shared" si="30"/>
        <v>423</v>
      </c>
      <c r="E59" s="89">
        <f t="shared" si="31"/>
        <v>1481</v>
      </c>
      <c r="F59" s="89">
        <f t="shared" si="32"/>
        <v>441</v>
      </c>
      <c r="G59" s="89">
        <f t="shared" si="33"/>
        <v>1545</v>
      </c>
      <c r="H59" s="89">
        <f t="shared" si="34"/>
        <v>464</v>
      </c>
      <c r="I59" s="89">
        <f t="shared" si="35"/>
        <v>1626</v>
      </c>
      <c r="J59" s="89">
        <f t="shared" si="36"/>
        <v>487</v>
      </c>
      <c r="K59" s="89">
        <f t="shared" si="37"/>
        <v>1706</v>
      </c>
      <c r="L59" s="89">
        <f t="shared" si="38"/>
        <v>510</v>
      </c>
      <c r="M59" s="89">
        <f t="shared" si="39"/>
        <v>1787</v>
      </c>
      <c r="N59" s="89">
        <f t="shared" si="40"/>
        <v>533</v>
      </c>
      <c r="O59" s="89">
        <f t="shared" si="41"/>
        <v>1867</v>
      </c>
      <c r="P59" s="89">
        <f t="shared" si="42"/>
        <v>556</v>
      </c>
      <c r="Q59" s="89">
        <f t="shared" si="43"/>
        <v>1948</v>
      </c>
      <c r="R59" s="89">
        <f t="shared" si="44"/>
        <v>586</v>
      </c>
      <c r="S59" s="89">
        <f t="shared" si="45"/>
        <v>2050</v>
      </c>
      <c r="T59" s="89">
        <f t="shared" si="46"/>
        <v>614</v>
      </c>
      <c r="U59" s="89">
        <f t="shared" si="47"/>
        <v>2152</v>
      </c>
      <c r="V59" s="89">
        <f t="shared" si="48"/>
        <v>644</v>
      </c>
      <c r="W59" s="89">
        <f t="shared" si="49"/>
        <v>2254</v>
      </c>
      <c r="X59" s="89">
        <f t="shared" si="50"/>
        <v>674</v>
      </c>
      <c r="Y59" s="89">
        <f t="shared" si="51"/>
        <v>2356</v>
      </c>
      <c r="Z59" s="89">
        <f t="shared" si="52"/>
        <v>702</v>
      </c>
      <c r="AA59" s="89">
        <f t="shared" si="53"/>
        <v>2458</v>
      </c>
      <c r="AB59" s="89"/>
      <c r="AC59" s="91"/>
    </row>
    <row r="60" spans="1:29" s="92" customFormat="1" ht="11.25">
      <c r="A60" s="88">
        <v>21</v>
      </c>
      <c r="B60" s="89">
        <f t="shared" si="28"/>
        <v>425</v>
      </c>
      <c r="C60" s="89">
        <f t="shared" si="29"/>
        <v>1487</v>
      </c>
      <c r="D60" s="89">
        <f t="shared" si="30"/>
        <v>445</v>
      </c>
      <c r="E60" s="89">
        <f t="shared" si="31"/>
        <v>1555</v>
      </c>
      <c r="F60" s="89">
        <f t="shared" si="32"/>
        <v>463</v>
      </c>
      <c r="G60" s="89">
        <f t="shared" si="33"/>
        <v>1623</v>
      </c>
      <c r="H60" s="89">
        <f t="shared" si="34"/>
        <v>487</v>
      </c>
      <c r="I60" s="89">
        <f t="shared" si="35"/>
        <v>1707</v>
      </c>
      <c r="J60" s="89">
        <f t="shared" si="36"/>
        <v>512</v>
      </c>
      <c r="K60" s="89">
        <f t="shared" si="37"/>
        <v>1792</v>
      </c>
      <c r="L60" s="89">
        <f t="shared" si="38"/>
        <v>537</v>
      </c>
      <c r="M60" s="89">
        <f t="shared" si="39"/>
        <v>1876</v>
      </c>
      <c r="N60" s="89">
        <f t="shared" si="40"/>
        <v>561</v>
      </c>
      <c r="O60" s="89">
        <f t="shared" si="41"/>
        <v>1961</v>
      </c>
      <c r="P60" s="89">
        <f t="shared" si="42"/>
        <v>585</v>
      </c>
      <c r="Q60" s="89">
        <f t="shared" si="43"/>
        <v>2046</v>
      </c>
      <c r="R60" s="89">
        <f t="shared" si="44"/>
        <v>615</v>
      </c>
      <c r="S60" s="89">
        <f t="shared" si="45"/>
        <v>2152</v>
      </c>
      <c r="T60" s="89">
        <f t="shared" si="46"/>
        <v>645</v>
      </c>
      <c r="U60" s="89">
        <f t="shared" si="47"/>
        <v>2259</v>
      </c>
      <c r="V60" s="89">
        <f t="shared" si="48"/>
        <v>676</v>
      </c>
      <c r="W60" s="89">
        <f t="shared" si="49"/>
        <v>2367</v>
      </c>
      <c r="X60" s="89">
        <f t="shared" si="50"/>
        <v>706</v>
      </c>
      <c r="Y60" s="89">
        <f t="shared" si="51"/>
        <v>2474</v>
      </c>
      <c r="Z60" s="89">
        <f t="shared" si="52"/>
        <v>737</v>
      </c>
      <c r="AA60" s="89">
        <f t="shared" si="53"/>
        <v>2580</v>
      </c>
      <c r="AB60" s="89"/>
      <c r="AC60" s="91"/>
    </row>
    <row r="61" spans="1:29" s="92" customFormat="1" ht="11.25">
      <c r="A61" s="88">
        <v>22</v>
      </c>
      <c r="B61" s="89">
        <f t="shared" si="28"/>
        <v>446</v>
      </c>
      <c r="C61" s="89">
        <f t="shared" si="29"/>
        <v>1559</v>
      </c>
      <c r="D61" s="89">
        <f t="shared" si="30"/>
        <v>465</v>
      </c>
      <c r="E61" s="89">
        <f t="shared" si="31"/>
        <v>1630</v>
      </c>
      <c r="F61" s="89">
        <f t="shared" si="32"/>
        <v>486</v>
      </c>
      <c r="G61" s="89">
        <f t="shared" si="33"/>
        <v>1700</v>
      </c>
      <c r="H61" s="89">
        <f t="shared" si="34"/>
        <v>511</v>
      </c>
      <c r="I61" s="89">
        <f t="shared" si="35"/>
        <v>1789</v>
      </c>
      <c r="J61" s="89">
        <f t="shared" si="36"/>
        <v>537</v>
      </c>
      <c r="K61" s="89">
        <f t="shared" si="37"/>
        <v>1877</v>
      </c>
      <c r="L61" s="89">
        <f t="shared" si="38"/>
        <v>562</v>
      </c>
      <c r="M61" s="89">
        <f t="shared" si="39"/>
        <v>1966</v>
      </c>
      <c r="N61" s="89">
        <f t="shared" si="40"/>
        <v>587</v>
      </c>
      <c r="O61" s="89">
        <f t="shared" si="41"/>
        <v>2055</v>
      </c>
      <c r="P61" s="89">
        <f t="shared" si="42"/>
        <v>612</v>
      </c>
      <c r="Q61" s="89">
        <f t="shared" si="43"/>
        <v>2143</v>
      </c>
      <c r="R61" s="89">
        <f t="shared" si="44"/>
        <v>644</v>
      </c>
      <c r="S61" s="89">
        <f t="shared" si="45"/>
        <v>2255</v>
      </c>
      <c r="T61" s="89">
        <f t="shared" si="46"/>
        <v>677</v>
      </c>
      <c r="U61" s="89">
        <f t="shared" si="47"/>
        <v>2367</v>
      </c>
      <c r="V61" s="89">
        <f t="shared" si="48"/>
        <v>709</v>
      </c>
      <c r="W61" s="89">
        <f t="shared" si="49"/>
        <v>2480</v>
      </c>
      <c r="X61" s="89">
        <f t="shared" si="50"/>
        <v>740</v>
      </c>
      <c r="Y61" s="89">
        <f t="shared" si="51"/>
        <v>2591</v>
      </c>
      <c r="Z61" s="89">
        <f t="shared" si="52"/>
        <v>772</v>
      </c>
      <c r="AA61" s="89">
        <f t="shared" si="53"/>
        <v>2704</v>
      </c>
      <c r="AB61" s="89"/>
      <c r="AC61" s="91"/>
    </row>
    <row r="62" spans="1:29" s="92" customFormat="1" ht="11.25">
      <c r="A62" s="88">
        <v>23</v>
      </c>
      <c r="B62" s="89">
        <f t="shared" si="28"/>
        <v>465</v>
      </c>
      <c r="C62" s="89">
        <f t="shared" si="29"/>
        <v>1630</v>
      </c>
      <c r="D62" s="89">
        <f t="shared" si="30"/>
        <v>486</v>
      </c>
      <c r="E62" s="89">
        <f t="shared" si="31"/>
        <v>1703</v>
      </c>
      <c r="F62" s="89">
        <f t="shared" si="32"/>
        <v>508</v>
      </c>
      <c r="G62" s="89">
        <f t="shared" si="33"/>
        <v>1778</v>
      </c>
      <c r="H62" s="89">
        <f t="shared" si="34"/>
        <v>534</v>
      </c>
      <c r="I62" s="89">
        <f t="shared" si="35"/>
        <v>1870</v>
      </c>
      <c r="J62" s="89">
        <f t="shared" si="36"/>
        <v>561</v>
      </c>
      <c r="K62" s="89">
        <f t="shared" si="37"/>
        <v>1963</v>
      </c>
      <c r="L62" s="89">
        <f t="shared" si="38"/>
        <v>587</v>
      </c>
      <c r="M62" s="89">
        <f t="shared" si="39"/>
        <v>2055</v>
      </c>
      <c r="N62" s="89">
        <f t="shared" si="40"/>
        <v>613</v>
      </c>
      <c r="O62" s="89">
        <f t="shared" si="41"/>
        <v>2148</v>
      </c>
      <c r="P62" s="89">
        <f t="shared" si="42"/>
        <v>640</v>
      </c>
      <c r="Q62" s="89">
        <f t="shared" si="43"/>
        <v>2241</v>
      </c>
      <c r="R62" s="89">
        <f t="shared" si="44"/>
        <v>674</v>
      </c>
      <c r="S62" s="89">
        <f t="shared" si="45"/>
        <v>2358</v>
      </c>
      <c r="T62" s="89">
        <f t="shared" si="46"/>
        <v>707</v>
      </c>
      <c r="U62" s="89">
        <f t="shared" si="47"/>
        <v>2475</v>
      </c>
      <c r="V62" s="89">
        <f t="shared" si="48"/>
        <v>740</v>
      </c>
      <c r="W62" s="89">
        <f t="shared" si="49"/>
        <v>2592</v>
      </c>
      <c r="X62" s="89">
        <f t="shared" si="50"/>
        <v>774</v>
      </c>
      <c r="Y62" s="89">
        <f t="shared" si="51"/>
        <v>2710</v>
      </c>
      <c r="Z62" s="89">
        <f t="shared" si="52"/>
        <v>807</v>
      </c>
      <c r="AA62" s="89">
        <f t="shared" si="53"/>
        <v>2827</v>
      </c>
      <c r="AB62" s="89"/>
      <c r="AC62" s="91"/>
    </row>
    <row r="63" spans="1:29" s="92" customFormat="1" ht="11.25">
      <c r="A63" s="88">
        <v>24</v>
      </c>
      <c r="B63" s="89">
        <f t="shared" si="28"/>
        <v>486</v>
      </c>
      <c r="C63" s="89">
        <f t="shared" si="29"/>
        <v>1700</v>
      </c>
      <c r="D63" s="89">
        <f t="shared" si="30"/>
        <v>508</v>
      </c>
      <c r="E63" s="89">
        <f t="shared" si="31"/>
        <v>1778</v>
      </c>
      <c r="F63" s="89">
        <f t="shared" si="32"/>
        <v>530</v>
      </c>
      <c r="G63" s="89">
        <f t="shared" si="33"/>
        <v>1854</v>
      </c>
      <c r="H63" s="89">
        <f t="shared" si="34"/>
        <v>557</v>
      </c>
      <c r="I63" s="89">
        <f t="shared" si="35"/>
        <v>1952</v>
      </c>
      <c r="J63" s="89">
        <f t="shared" si="36"/>
        <v>585</v>
      </c>
      <c r="K63" s="89">
        <f t="shared" si="37"/>
        <v>2048</v>
      </c>
      <c r="L63" s="89">
        <f t="shared" si="38"/>
        <v>612</v>
      </c>
      <c r="M63" s="89">
        <f t="shared" si="39"/>
        <v>2144</v>
      </c>
      <c r="N63" s="89">
        <f t="shared" si="40"/>
        <v>641</v>
      </c>
      <c r="O63" s="89">
        <f t="shared" si="41"/>
        <v>2241</v>
      </c>
      <c r="P63" s="89">
        <f t="shared" si="42"/>
        <v>668</v>
      </c>
      <c r="Q63" s="89">
        <f t="shared" si="43"/>
        <v>2337</v>
      </c>
      <c r="R63" s="89">
        <f t="shared" si="44"/>
        <v>703</v>
      </c>
      <c r="S63" s="89">
        <f t="shared" si="45"/>
        <v>2460</v>
      </c>
      <c r="T63" s="89">
        <f t="shared" si="46"/>
        <v>738</v>
      </c>
      <c r="U63" s="89">
        <f t="shared" si="47"/>
        <v>2583</v>
      </c>
      <c r="V63" s="89">
        <f t="shared" si="48"/>
        <v>773</v>
      </c>
      <c r="W63" s="89">
        <f t="shared" si="49"/>
        <v>2705</v>
      </c>
      <c r="X63" s="89">
        <f t="shared" si="50"/>
        <v>808</v>
      </c>
      <c r="Y63" s="89">
        <f t="shared" si="51"/>
        <v>2827</v>
      </c>
      <c r="Z63" s="89">
        <f t="shared" si="52"/>
        <v>842</v>
      </c>
      <c r="AA63" s="89">
        <f t="shared" si="53"/>
        <v>2949</v>
      </c>
      <c r="AB63" s="89"/>
      <c r="AC63" s="91"/>
    </row>
    <row r="64" spans="1:29" s="92" customFormat="1" ht="11.25">
      <c r="A64" s="88">
        <v>25</v>
      </c>
      <c r="B64" s="89">
        <f t="shared" si="28"/>
        <v>506</v>
      </c>
      <c r="C64" s="89">
        <f t="shared" si="29"/>
        <v>1771</v>
      </c>
      <c r="D64" s="89">
        <f t="shared" si="30"/>
        <v>529</v>
      </c>
      <c r="E64" s="89">
        <f t="shared" si="31"/>
        <v>1852</v>
      </c>
      <c r="F64" s="89">
        <f t="shared" si="32"/>
        <v>552</v>
      </c>
      <c r="G64" s="89">
        <f t="shared" si="33"/>
        <v>1932</v>
      </c>
      <c r="H64" s="89">
        <f t="shared" si="34"/>
        <v>581</v>
      </c>
      <c r="I64" s="89">
        <f t="shared" si="35"/>
        <v>2033</v>
      </c>
      <c r="J64" s="89">
        <f t="shared" si="36"/>
        <v>610</v>
      </c>
      <c r="K64" s="89">
        <f t="shared" si="37"/>
        <v>2134</v>
      </c>
      <c r="L64" s="89">
        <f t="shared" si="38"/>
        <v>639</v>
      </c>
      <c r="M64" s="89">
        <f t="shared" si="39"/>
        <v>2234</v>
      </c>
      <c r="N64" s="89">
        <f t="shared" si="40"/>
        <v>667</v>
      </c>
      <c r="O64" s="89">
        <f t="shared" si="41"/>
        <v>2335</v>
      </c>
      <c r="P64" s="89">
        <f t="shared" si="42"/>
        <v>696</v>
      </c>
      <c r="Q64" s="89">
        <f t="shared" si="43"/>
        <v>2435</v>
      </c>
      <c r="R64" s="89">
        <f t="shared" si="44"/>
        <v>733</v>
      </c>
      <c r="S64" s="89">
        <f t="shared" si="45"/>
        <v>2563</v>
      </c>
      <c r="T64" s="89">
        <f t="shared" si="46"/>
        <v>769</v>
      </c>
      <c r="U64" s="89">
        <f t="shared" si="47"/>
        <v>2690</v>
      </c>
      <c r="V64" s="89">
        <f t="shared" si="48"/>
        <v>805</v>
      </c>
      <c r="W64" s="89">
        <f t="shared" si="49"/>
        <v>2818</v>
      </c>
      <c r="X64" s="89">
        <f t="shared" si="50"/>
        <v>841</v>
      </c>
      <c r="Y64" s="89">
        <f t="shared" si="51"/>
        <v>2945</v>
      </c>
      <c r="Z64" s="89">
        <f t="shared" si="52"/>
        <v>878</v>
      </c>
      <c r="AA64" s="89">
        <f t="shared" si="53"/>
        <v>3072</v>
      </c>
      <c r="AB64" s="89"/>
      <c r="AC64" s="91"/>
    </row>
    <row r="65" spans="1:29" s="92" customFormat="1" ht="11.25">
      <c r="A65" s="88">
        <v>26</v>
      </c>
      <c r="B65" s="89">
        <f t="shared" si="28"/>
        <v>526</v>
      </c>
      <c r="C65" s="89">
        <f t="shared" si="29"/>
        <v>1842</v>
      </c>
      <c r="D65" s="89">
        <f t="shared" si="30"/>
        <v>550</v>
      </c>
      <c r="E65" s="89">
        <f t="shared" si="31"/>
        <v>1925</v>
      </c>
      <c r="F65" s="89">
        <f t="shared" si="32"/>
        <v>574</v>
      </c>
      <c r="G65" s="89">
        <f t="shared" si="33"/>
        <v>2010</v>
      </c>
      <c r="H65" s="89">
        <f t="shared" si="34"/>
        <v>604</v>
      </c>
      <c r="I65" s="89">
        <f t="shared" si="35"/>
        <v>2114</v>
      </c>
      <c r="J65" s="89">
        <f t="shared" si="36"/>
        <v>634</v>
      </c>
      <c r="K65" s="89">
        <f t="shared" si="37"/>
        <v>2219</v>
      </c>
      <c r="L65" s="89">
        <f t="shared" si="38"/>
        <v>664</v>
      </c>
      <c r="M65" s="89">
        <f t="shared" si="39"/>
        <v>2323</v>
      </c>
      <c r="N65" s="89">
        <f t="shared" si="40"/>
        <v>693</v>
      </c>
      <c r="O65" s="89">
        <f t="shared" si="41"/>
        <v>2428</v>
      </c>
      <c r="P65" s="89">
        <f t="shared" si="42"/>
        <v>724</v>
      </c>
      <c r="Q65" s="89">
        <f t="shared" si="43"/>
        <v>2532</v>
      </c>
      <c r="R65" s="89">
        <f t="shared" si="44"/>
        <v>761</v>
      </c>
      <c r="S65" s="89">
        <f t="shared" si="45"/>
        <v>2665</v>
      </c>
      <c r="T65" s="89">
        <f t="shared" si="46"/>
        <v>800</v>
      </c>
      <c r="U65" s="89">
        <f t="shared" si="47"/>
        <v>2797</v>
      </c>
      <c r="V65" s="89">
        <f t="shared" si="48"/>
        <v>837</v>
      </c>
      <c r="W65" s="89">
        <f t="shared" si="49"/>
        <v>2930</v>
      </c>
      <c r="X65" s="89">
        <f t="shared" si="50"/>
        <v>875</v>
      </c>
      <c r="Y65" s="89">
        <f t="shared" si="51"/>
        <v>3062</v>
      </c>
      <c r="Z65" s="89">
        <f t="shared" si="52"/>
        <v>913</v>
      </c>
      <c r="AA65" s="89">
        <f t="shared" si="53"/>
        <v>3195</v>
      </c>
      <c r="AB65" s="89"/>
      <c r="AC65" s="91"/>
    </row>
    <row r="66" spans="1:29" s="92" customFormat="1" ht="11.25">
      <c r="A66" s="88">
        <v>27</v>
      </c>
      <c r="B66" s="89">
        <f t="shared" si="28"/>
        <v>547</v>
      </c>
      <c r="C66" s="89">
        <f t="shared" si="29"/>
        <v>1912</v>
      </c>
      <c r="D66" s="89">
        <f t="shared" si="30"/>
        <v>572</v>
      </c>
      <c r="E66" s="89">
        <f t="shared" si="31"/>
        <v>2000</v>
      </c>
      <c r="F66" s="89">
        <f t="shared" si="32"/>
        <v>596</v>
      </c>
      <c r="G66" s="89">
        <f t="shared" si="33"/>
        <v>2086</v>
      </c>
      <c r="H66" s="89">
        <f t="shared" si="34"/>
        <v>628</v>
      </c>
      <c r="I66" s="89">
        <f t="shared" si="35"/>
        <v>2195</v>
      </c>
      <c r="J66" s="89">
        <f t="shared" si="36"/>
        <v>658</v>
      </c>
      <c r="K66" s="89">
        <f t="shared" si="37"/>
        <v>2304</v>
      </c>
      <c r="L66" s="89">
        <f t="shared" si="38"/>
        <v>689</v>
      </c>
      <c r="M66" s="89">
        <f t="shared" si="39"/>
        <v>2413</v>
      </c>
      <c r="N66" s="89">
        <f t="shared" si="40"/>
        <v>721</v>
      </c>
      <c r="O66" s="89">
        <f t="shared" si="41"/>
        <v>2521</v>
      </c>
      <c r="P66" s="89">
        <f t="shared" si="42"/>
        <v>751</v>
      </c>
      <c r="Q66" s="89">
        <f t="shared" si="43"/>
        <v>2630</v>
      </c>
      <c r="R66" s="89">
        <f t="shared" si="44"/>
        <v>791</v>
      </c>
      <c r="S66" s="89">
        <f t="shared" si="45"/>
        <v>2768</v>
      </c>
      <c r="T66" s="89">
        <f t="shared" si="46"/>
        <v>830</v>
      </c>
      <c r="U66" s="89">
        <f t="shared" si="47"/>
        <v>2906</v>
      </c>
      <c r="V66" s="89">
        <f t="shared" si="48"/>
        <v>870</v>
      </c>
      <c r="W66" s="89">
        <f t="shared" si="49"/>
        <v>3043</v>
      </c>
      <c r="X66" s="89">
        <f t="shared" si="50"/>
        <v>909</v>
      </c>
      <c r="Y66" s="89">
        <f t="shared" si="51"/>
        <v>3181</v>
      </c>
      <c r="Z66" s="89">
        <f t="shared" si="52"/>
        <v>948</v>
      </c>
      <c r="AA66" s="89">
        <f t="shared" si="53"/>
        <v>3319</v>
      </c>
      <c r="AB66" s="89"/>
      <c r="AC66" s="91"/>
    </row>
    <row r="67" spans="1:29" s="92" customFormat="1" ht="11.25">
      <c r="A67" s="88">
        <v>28</v>
      </c>
      <c r="B67" s="89">
        <f t="shared" si="28"/>
        <v>566</v>
      </c>
      <c r="C67" s="89">
        <f t="shared" si="29"/>
        <v>1983</v>
      </c>
      <c r="D67" s="89">
        <f t="shared" si="30"/>
        <v>593</v>
      </c>
      <c r="E67" s="89">
        <f t="shared" si="31"/>
        <v>2073</v>
      </c>
      <c r="F67" s="89">
        <f t="shared" si="32"/>
        <v>618</v>
      </c>
      <c r="G67" s="89">
        <f t="shared" si="33"/>
        <v>2164</v>
      </c>
      <c r="H67" s="89">
        <f t="shared" si="34"/>
        <v>651</v>
      </c>
      <c r="I67" s="89">
        <f t="shared" si="35"/>
        <v>2277</v>
      </c>
      <c r="J67" s="89">
        <f t="shared" si="36"/>
        <v>682</v>
      </c>
      <c r="K67" s="89">
        <f t="shared" si="37"/>
        <v>2389</v>
      </c>
      <c r="L67" s="89">
        <f t="shared" si="38"/>
        <v>715</v>
      </c>
      <c r="M67" s="89">
        <f t="shared" si="39"/>
        <v>2502</v>
      </c>
      <c r="N67" s="89">
        <f t="shared" si="40"/>
        <v>747</v>
      </c>
      <c r="O67" s="89">
        <f t="shared" si="41"/>
        <v>2614</v>
      </c>
      <c r="P67" s="89">
        <f t="shared" si="42"/>
        <v>779</v>
      </c>
      <c r="Q67" s="89">
        <f t="shared" si="43"/>
        <v>2727</v>
      </c>
      <c r="R67" s="89">
        <f t="shared" si="44"/>
        <v>820</v>
      </c>
      <c r="S67" s="89">
        <f t="shared" si="45"/>
        <v>2871</v>
      </c>
      <c r="T67" s="89">
        <f t="shared" si="46"/>
        <v>861</v>
      </c>
      <c r="U67" s="89">
        <f t="shared" si="47"/>
        <v>3013</v>
      </c>
      <c r="V67" s="89">
        <f t="shared" si="48"/>
        <v>901</v>
      </c>
      <c r="W67" s="89">
        <f t="shared" si="49"/>
        <v>3155</v>
      </c>
      <c r="X67" s="89">
        <f t="shared" si="50"/>
        <v>942</v>
      </c>
      <c r="Y67" s="89">
        <f t="shared" si="51"/>
        <v>3299</v>
      </c>
      <c r="Z67" s="89">
        <f t="shared" si="52"/>
        <v>983</v>
      </c>
      <c r="AA67" s="89">
        <f t="shared" si="53"/>
        <v>3441</v>
      </c>
      <c r="AB67" s="89"/>
      <c r="AC67" s="91"/>
    </row>
    <row r="68" spans="1:29" s="92" customFormat="1" ht="11.25">
      <c r="A68" s="88">
        <v>29</v>
      </c>
      <c r="B68" s="89">
        <f t="shared" si="28"/>
        <v>587</v>
      </c>
      <c r="C68" s="89">
        <f t="shared" si="29"/>
        <v>2055</v>
      </c>
      <c r="D68" s="89">
        <f t="shared" si="30"/>
        <v>613</v>
      </c>
      <c r="E68" s="89">
        <f t="shared" si="31"/>
        <v>2148</v>
      </c>
      <c r="F68" s="89">
        <f t="shared" si="32"/>
        <v>641</v>
      </c>
      <c r="G68" s="89">
        <f t="shared" si="33"/>
        <v>2241</v>
      </c>
      <c r="H68" s="89">
        <f t="shared" si="34"/>
        <v>674</v>
      </c>
      <c r="I68" s="89">
        <f t="shared" si="35"/>
        <v>2358</v>
      </c>
      <c r="J68" s="89">
        <f t="shared" si="36"/>
        <v>707</v>
      </c>
      <c r="K68" s="89">
        <f t="shared" si="37"/>
        <v>2474</v>
      </c>
      <c r="L68" s="89">
        <f t="shared" si="38"/>
        <v>740</v>
      </c>
      <c r="M68" s="89">
        <f t="shared" si="39"/>
        <v>2591</v>
      </c>
      <c r="N68" s="89">
        <f t="shared" si="40"/>
        <v>773</v>
      </c>
      <c r="O68" s="89">
        <f t="shared" si="41"/>
        <v>2708</v>
      </c>
      <c r="P68" s="89">
        <f t="shared" si="42"/>
        <v>807</v>
      </c>
      <c r="Q68" s="89">
        <f t="shared" si="43"/>
        <v>2825</v>
      </c>
      <c r="R68" s="89">
        <f t="shared" si="44"/>
        <v>849</v>
      </c>
      <c r="S68" s="89">
        <f t="shared" si="45"/>
        <v>2972</v>
      </c>
      <c r="T68" s="89">
        <f t="shared" si="46"/>
        <v>892</v>
      </c>
      <c r="U68" s="89">
        <f t="shared" si="47"/>
        <v>3120</v>
      </c>
      <c r="V68" s="89">
        <f t="shared" si="48"/>
        <v>934</v>
      </c>
      <c r="W68" s="89">
        <f t="shared" si="49"/>
        <v>3268</v>
      </c>
      <c r="X68" s="89">
        <f t="shared" si="50"/>
        <v>976</v>
      </c>
      <c r="Y68" s="89">
        <f t="shared" si="51"/>
        <v>3416</v>
      </c>
      <c r="Z68" s="89">
        <f t="shared" si="52"/>
        <v>1019</v>
      </c>
      <c r="AA68" s="89">
        <f t="shared" si="53"/>
        <v>3564</v>
      </c>
      <c r="AB68" s="89"/>
      <c r="AC68" s="91"/>
    </row>
    <row r="69" spans="1:29" s="92" customFormat="1" ht="12" thickBot="1">
      <c r="A69" s="99">
        <v>30</v>
      </c>
      <c r="B69" s="89">
        <f t="shared" si="28"/>
        <v>607</v>
      </c>
      <c r="C69" s="89">
        <f t="shared" si="29"/>
        <v>2125</v>
      </c>
      <c r="D69" s="89">
        <f t="shared" si="30"/>
        <v>635</v>
      </c>
      <c r="E69" s="89">
        <f t="shared" si="31"/>
        <v>2222</v>
      </c>
      <c r="F69" s="89">
        <f t="shared" si="32"/>
        <v>663</v>
      </c>
      <c r="G69" s="89">
        <f t="shared" si="33"/>
        <v>2319</v>
      </c>
      <c r="H69" s="89">
        <f t="shared" si="34"/>
        <v>697</v>
      </c>
      <c r="I69" s="89">
        <f t="shared" si="35"/>
        <v>2439</v>
      </c>
      <c r="J69" s="89">
        <f t="shared" si="36"/>
        <v>732</v>
      </c>
      <c r="K69" s="89">
        <f t="shared" si="37"/>
        <v>2560</v>
      </c>
      <c r="L69" s="89">
        <f t="shared" si="38"/>
        <v>766</v>
      </c>
      <c r="M69" s="89">
        <f t="shared" si="39"/>
        <v>2681</v>
      </c>
      <c r="N69" s="89">
        <f t="shared" si="40"/>
        <v>801</v>
      </c>
      <c r="O69" s="89">
        <f t="shared" si="41"/>
        <v>2802</v>
      </c>
      <c r="P69" s="89">
        <f t="shared" si="42"/>
        <v>835</v>
      </c>
      <c r="Q69" s="89">
        <f t="shared" si="43"/>
        <v>2922</v>
      </c>
      <c r="R69" s="89">
        <f t="shared" si="44"/>
        <v>878</v>
      </c>
      <c r="S69" s="89">
        <f t="shared" si="45"/>
        <v>3075</v>
      </c>
      <c r="T69" s="89">
        <f t="shared" si="46"/>
        <v>922</v>
      </c>
      <c r="U69" s="89">
        <f t="shared" si="47"/>
        <v>3228</v>
      </c>
      <c r="V69" s="89">
        <f t="shared" si="48"/>
        <v>966</v>
      </c>
      <c r="W69" s="89">
        <f t="shared" si="49"/>
        <v>3381</v>
      </c>
      <c r="X69" s="89">
        <f t="shared" si="50"/>
        <v>1010</v>
      </c>
      <c r="Y69" s="89">
        <f t="shared" si="51"/>
        <v>3534</v>
      </c>
      <c r="Z69" s="95">
        <f t="shared" si="52"/>
        <v>1054</v>
      </c>
      <c r="AA69" s="95">
        <f t="shared" si="53"/>
        <v>3687</v>
      </c>
      <c r="AB69" s="95"/>
      <c r="AC69" s="91"/>
    </row>
    <row r="70" spans="1:29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C70" s="100"/>
    </row>
    <row r="71" spans="1:29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01" t="s">
        <v>947</v>
      </c>
      <c r="AC71" s="97"/>
    </row>
    <row r="72" spans="1:29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C72" s="101"/>
    </row>
    <row r="73" spans="1:29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</row>
    <row r="74" spans="1:29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02"/>
      <c r="X74" s="102"/>
      <c r="Y74" s="102"/>
      <c r="Z74" s="102"/>
      <c r="AA74" s="97" t="s">
        <v>948</v>
      </c>
    </row>
  </sheetData>
  <mergeCells count="52">
    <mergeCell ref="V38:W38"/>
    <mergeCell ref="X38:Y38"/>
    <mergeCell ref="Z37:AA37"/>
    <mergeCell ref="J37:K37"/>
    <mergeCell ref="T37:U37"/>
    <mergeCell ref="V37:W37"/>
    <mergeCell ref="A71:AA71"/>
    <mergeCell ref="A74:V74"/>
    <mergeCell ref="AB37:AC37"/>
    <mergeCell ref="B38:C38"/>
    <mergeCell ref="D38:E38"/>
    <mergeCell ref="F38:G38"/>
    <mergeCell ref="H38:I38"/>
    <mergeCell ref="J38:K38"/>
    <mergeCell ref="L38:M38"/>
    <mergeCell ref="N38:O38"/>
    <mergeCell ref="L37:M37"/>
    <mergeCell ref="N37:O37"/>
    <mergeCell ref="P37:Q37"/>
    <mergeCell ref="R37:S37"/>
    <mergeCell ref="Z38:AA38"/>
    <mergeCell ref="A37:A39"/>
    <mergeCell ref="AB38:AC38"/>
    <mergeCell ref="H37:I37"/>
    <mergeCell ref="X37:Y37"/>
    <mergeCell ref="A36:AA36"/>
    <mergeCell ref="H4:I4"/>
    <mergeCell ref="J4:K4"/>
    <mergeCell ref="L4:M4"/>
    <mergeCell ref="N4:O4"/>
    <mergeCell ref="P4:Q4"/>
    <mergeCell ref="R4:S4"/>
    <mergeCell ref="B37:C37"/>
    <mergeCell ref="D37:E37"/>
    <mergeCell ref="F37:G37"/>
    <mergeCell ref="P38:Q38"/>
    <mergeCell ref="R38:S38"/>
    <mergeCell ref="T38:U38"/>
    <mergeCell ref="A1:AC1"/>
    <mergeCell ref="A2:AC2"/>
    <mergeCell ref="A3:A5"/>
    <mergeCell ref="Z3:AA3"/>
    <mergeCell ref="AB3:AC3"/>
    <mergeCell ref="B4:C4"/>
    <mergeCell ref="D4:E4"/>
    <mergeCell ref="F4:G4"/>
    <mergeCell ref="Z4:AA4"/>
    <mergeCell ref="AB4:AC4"/>
    <mergeCell ref="T4:U4"/>
    <mergeCell ref="V4:W4"/>
    <mergeCell ref="X4:Y4"/>
    <mergeCell ref="B3:Y3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AE73"/>
  <sheetViews>
    <sheetView workbookViewId="0">
      <selection activeCell="AD28" sqref="AD27:AD28"/>
    </sheetView>
  </sheetViews>
  <sheetFormatPr defaultRowHeight="16.5"/>
  <cols>
    <col min="1" max="1" width="8.875" style="103" customWidth="1"/>
    <col min="2" max="2" width="6" style="103" customWidth="1"/>
    <col min="3" max="3" width="6.75" style="103" customWidth="1"/>
    <col min="4" max="29" width="6" style="103" customWidth="1"/>
    <col min="30" max="30" width="3.25" style="103" customWidth="1"/>
    <col min="31" max="31" width="10.5" style="103" customWidth="1"/>
    <col min="32" max="32" width="9" style="103" customWidth="1"/>
    <col min="33" max="16384" width="9" style="103"/>
  </cols>
  <sheetData>
    <row r="1" spans="1:31" s="19" customFormat="1" ht="26.25" customHeight="1" thickBot="1">
      <c r="A1" s="185" t="s">
        <v>949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6" t="s">
        <v>917</v>
      </c>
      <c r="AB1" s="186"/>
      <c r="AC1" s="186"/>
      <c r="AD1" s="103"/>
      <c r="AE1" s="103"/>
    </row>
    <row r="2" spans="1:31" s="19" customFormat="1" ht="12" customHeight="1" thickBot="1">
      <c r="A2" s="187"/>
      <c r="B2" s="194" t="s">
        <v>946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88" t="s">
        <v>105</v>
      </c>
      <c r="AA2" s="188"/>
      <c r="AB2" s="189" t="s">
        <v>106</v>
      </c>
      <c r="AC2" s="189"/>
      <c r="AD2" s="103"/>
      <c r="AE2" s="104" t="s">
        <v>945</v>
      </c>
    </row>
    <row r="3" spans="1:31" s="19" customFormat="1" ht="12" customHeight="1" thickBot="1">
      <c r="A3" s="187"/>
      <c r="B3" s="184">
        <v>11100</v>
      </c>
      <c r="C3" s="184"/>
      <c r="D3" s="184">
        <v>12540</v>
      </c>
      <c r="E3" s="184"/>
      <c r="F3" s="184">
        <v>13500</v>
      </c>
      <c r="G3" s="184"/>
      <c r="H3" s="184">
        <v>15840</v>
      </c>
      <c r="I3" s="184"/>
      <c r="J3" s="184">
        <v>16500</v>
      </c>
      <c r="K3" s="184"/>
      <c r="L3" s="184">
        <v>17280</v>
      </c>
      <c r="M3" s="184"/>
      <c r="N3" s="184">
        <v>17880</v>
      </c>
      <c r="O3" s="184"/>
      <c r="P3" s="184">
        <v>19047</v>
      </c>
      <c r="Q3" s="184"/>
      <c r="R3" s="184">
        <v>20008</v>
      </c>
      <c r="S3" s="184"/>
      <c r="T3" s="184">
        <v>21009</v>
      </c>
      <c r="U3" s="184"/>
      <c r="V3" s="184">
        <v>22000</v>
      </c>
      <c r="W3" s="184"/>
      <c r="X3" s="184">
        <v>23100</v>
      </c>
      <c r="Y3" s="184"/>
      <c r="Z3" s="193">
        <v>24000</v>
      </c>
      <c r="AA3" s="193"/>
      <c r="AB3" s="190">
        <v>25200</v>
      </c>
      <c r="AC3" s="190"/>
      <c r="AD3" s="103"/>
      <c r="AE3" s="105">
        <v>0.01</v>
      </c>
    </row>
    <row r="4" spans="1:31" s="19" customFormat="1" ht="12" customHeight="1">
      <c r="A4" s="187"/>
      <c r="B4" s="106" t="s">
        <v>25</v>
      </c>
      <c r="C4" s="106" t="s">
        <v>26</v>
      </c>
      <c r="D4" s="106" t="s">
        <v>25</v>
      </c>
      <c r="E4" s="106" t="s">
        <v>26</v>
      </c>
      <c r="F4" s="106" t="s">
        <v>25</v>
      </c>
      <c r="G4" s="106" t="s">
        <v>26</v>
      </c>
      <c r="H4" s="106" t="s">
        <v>25</v>
      </c>
      <c r="I4" s="106" t="s">
        <v>26</v>
      </c>
      <c r="J4" s="106" t="s">
        <v>25</v>
      </c>
      <c r="K4" s="106" t="s">
        <v>26</v>
      </c>
      <c r="L4" s="106" t="s">
        <v>25</v>
      </c>
      <c r="M4" s="106" t="s">
        <v>26</v>
      </c>
      <c r="N4" s="106" t="s">
        <v>25</v>
      </c>
      <c r="O4" s="106" t="s">
        <v>26</v>
      </c>
      <c r="P4" s="106" t="s">
        <v>25</v>
      </c>
      <c r="Q4" s="106" t="s">
        <v>26</v>
      </c>
      <c r="R4" s="106" t="s">
        <v>25</v>
      </c>
      <c r="S4" s="106" t="s">
        <v>26</v>
      </c>
      <c r="T4" s="106" t="s">
        <v>25</v>
      </c>
      <c r="U4" s="106" t="s">
        <v>26</v>
      </c>
      <c r="V4" s="106" t="s">
        <v>25</v>
      </c>
      <c r="W4" s="106" t="s">
        <v>26</v>
      </c>
      <c r="X4" s="106" t="s">
        <v>25</v>
      </c>
      <c r="Y4" s="106" t="s">
        <v>26</v>
      </c>
      <c r="Z4" s="122" t="s">
        <v>25</v>
      </c>
      <c r="AA4" s="122" t="s">
        <v>26</v>
      </c>
      <c r="AB4" s="106" t="s">
        <v>25</v>
      </c>
      <c r="AC4" s="107" t="s">
        <v>26</v>
      </c>
      <c r="AD4" s="103"/>
      <c r="AE4" s="103"/>
    </row>
    <row r="5" spans="1:31" s="111" customFormat="1" ht="9.9499999999999993" customHeight="1">
      <c r="A5" s="108">
        <v>1</v>
      </c>
      <c r="B5" s="109">
        <f t="shared" ref="B5:B34" si="0">ROUND($B$3*$A5/30*$AE$3*20/100,0)</f>
        <v>1</v>
      </c>
      <c r="C5" s="109">
        <f t="shared" ref="C5:C34" si="1">ROUND($B$3*$A5/30*$AE$3*70/100,0)</f>
        <v>3</v>
      </c>
      <c r="D5" s="109">
        <f t="shared" ref="D5:D34" si="2">ROUND($D$3*$A5/30*$AE$3*20/100,0)</f>
        <v>1</v>
      </c>
      <c r="E5" s="109">
        <f t="shared" ref="E5:E34" si="3">ROUND($D$3*$A5/30*$AE$3*70/100,0)</f>
        <v>3</v>
      </c>
      <c r="F5" s="109">
        <f t="shared" ref="F5:F34" si="4">ROUND($F$3*$A5/30*$AE$3*20/100,0)</f>
        <v>1</v>
      </c>
      <c r="G5" s="109">
        <f t="shared" ref="G5:G34" si="5">ROUND($F$3*$A5/30*$AE$3*70/100,0)</f>
        <v>3</v>
      </c>
      <c r="H5" s="109">
        <f t="shared" ref="H5:H34" si="6">ROUND($H$3*$A5/30*$AE$3*20/100,0)</f>
        <v>1</v>
      </c>
      <c r="I5" s="109">
        <f t="shared" ref="I5:I34" si="7">ROUND($H$3*$A5/30*$AE$3*70/100,0)</f>
        <v>4</v>
      </c>
      <c r="J5" s="109">
        <f t="shared" ref="J5:J34" si="8">ROUND($J$3*$A5/30*$AE$3*20/100,0)</f>
        <v>1</v>
      </c>
      <c r="K5" s="109">
        <f t="shared" ref="K5:K34" si="9">ROUND($J$3*$A5/30*$AE$3*70/100,0)</f>
        <v>4</v>
      </c>
      <c r="L5" s="109">
        <f t="shared" ref="L5:L34" si="10">ROUND($L$3*$A5/30*$AE$3*20/100,0)</f>
        <v>1</v>
      </c>
      <c r="M5" s="109">
        <f t="shared" ref="M5:M34" si="11">ROUND($L$3*$A5/30*$AE$3*70/100,0)</f>
        <v>4</v>
      </c>
      <c r="N5" s="109">
        <f t="shared" ref="N5:N34" si="12">ROUND($N$3*$A5/30*$AE$3*20/100,0)</f>
        <v>1</v>
      </c>
      <c r="O5" s="109">
        <f t="shared" ref="O5:O34" si="13">ROUND($N$3*$A5/30*$AE$3*70/100,0)</f>
        <v>4</v>
      </c>
      <c r="P5" s="109">
        <f t="shared" ref="P5:P34" si="14">ROUND($P$3*$A5/30*$AE$3*20/100,0)</f>
        <v>1</v>
      </c>
      <c r="Q5" s="109">
        <f t="shared" ref="Q5:Q34" si="15">ROUND($P$3*$A5/30*$AE$3*70/100,0)</f>
        <v>4</v>
      </c>
      <c r="R5" s="109">
        <f t="shared" ref="R5:R34" si="16">ROUND($R$3*$A5/30*$AE$3*20/100,0)</f>
        <v>1</v>
      </c>
      <c r="S5" s="109">
        <f t="shared" ref="S5:S34" si="17">ROUND($R$3*$A5/30*$AE$3*70/100,0)</f>
        <v>5</v>
      </c>
      <c r="T5" s="109">
        <f t="shared" ref="T5:T34" si="18">ROUND($T$3*$A5/30*$AE$3*20/100,0)</f>
        <v>1</v>
      </c>
      <c r="U5" s="109">
        <f t="shared" ref="U5:U34" si="19">ROUND($T$3*$A5/30*$AE$3*70/100,0)</f>
        <v>5</v>
      </c>
      <c r="V5" s="109">
        <f t="shared" ref="V5:V34" si="20">ROUND($V$3*$A5/30*$AE$3*20/100,0)</f>
        <v>1</v>
      </c>
      <c r="W5" s="109">
        <f t="shared" ref="W5:W34" si="21">ROUND($V$3*$A5/30*$AE$3*70/100,0)</f>
        <v>5</v>
      </c>
      <c r="X5" s="109">
        <f t="shared" ref="X5:X34" si="22">ROUND($X$3*$A5/30*$AE$3*20/100,0)</f>
        <v>2</v>
      </c>
      <c r="Y5" s="109">
        <f t="shared" ref="Y5:Y34" si="23">ROUND($X$3*$A5/30*$AE$3*70/100,0)</f>
        <v>5</v>
      </c>
      <c r="Z5" s="109">
        <f t="shared" ref="Z5:Z34" si="24">ROUND($Z$3*$A5/30*$AE$3*20/100,0)</f>
        <v>2</v>
      </c>
      <c r="AA5" s="109">
        <f t="shared" ref="AA5:AA34" si="25">ROUND($Z$3*$A5/30*$AE$3*70/100,0)</f>
        <v>6</v>
      </c>
      <c r="AB5" s="109">
        <f t="shared" ref="AB5:AB34" si="26">ROUND($AB$3*$A5/30*$AE$3*20/100,0)</f>
        <v>2</v>
      </c>
      <c r="AC5" s="110">
        <f t="shared" ref="AC5:AC34" si="27">ROUND($AB$3*$A5/30*$AE$3*70/100,0)</f>
        <v>6</v>
      </c>
    </row>
    <row r="6" spans="1:31" s="111" customFormat="1" ht="9.9499999999999993" customHeight="1">
      <c r="A6" s="108">
        <v>2</v>
      </c>
      <c r="B6" s="109">
        <f t="shared" si="0"/>
        <v>1</v>
      </c>
      <c r="C6" s="109">
        <f t="shared" si="1"/>
        <v>5</v>
      </c>
      <c r="D6" s="109">
        <f t="shared" si="2"/>
        <v>2</v>
      </c>
      <c r="E6" s="109">
        <f t="shared" si="3"/>
        <v>6</v>
      </c>
      <c r="F6" s="109">
        <f t="shared" si="4"/>
        <v>2</v>
      </c>
      <c r="G6" s="109">
        <f t="shared" si="5"/>
        <v>6</v>
      </c>
      <c r="H6" s="109">
        <f t="shared" si="6"/>
        <v>2</v>
      </c>
      <c r="I6" s="109">
        <f t="shared" si="7"/>
        <v>7</v>
      </c>
      <c r="J6" s="109">
        <f t="shared" si="8"/>
        <v>2</v>
      </c>
      <c r="K6" s="109">
        <f t="shared" si="9"/>
        <v>8</v>
      </c>
      <c r="L6" s="109">
        <f t="shared" si="10"/>
        <v>2</v>
      </c>
      <c r="M6" s="109">
        <f t="shared" si="11"/>
        <v>8</v>
      </c>
      <c r="N6" s="109">
        <f t="shared" si="12"/>
        <v>2</v>
      </c>
      <c r="O6" s="109">
        <f t="shared" si="13"/>
        <v>8</v>
      </c>
      <c r="P6" s="109">
        <f t="shared" si="14"/>
        <v>3</v>
      </c>
      <c r="Q6" s="109">
        <f t="shared" si="15"/>
        <v>9</v>
      </c>
      <c r="R6" s="109">
        <f t="shared" si="16"/>
        <v>3</v>
      </c>
      <c r="S6" s="109">
        <f t="shared" si="17"/>
        <v>9</v>
      </c>
      <c r="T6" s="109">
        <f t="shared" si="18"/>
        <v>3</v>
      </c>
      <c r="U6" s="109">
        <f t="shared" si="19"/>
        <v>10</v>
      </c>
      <c r="V6" s="109">
        <f t="shared" si="20"/>
        <v>3</v>
      </c>
      <c r="W6" s="109">
        <f t="shared" si="21"/>
        <v>10</v>
      </c>
      <c r="X6" s="109">
        <f t="shared" si="22"/>
        <v>3</v>
      </c>
      <c r="Y6" s="109">
        <f t="shared" si="23"/>
        <v>11</v>
      </c>
      <c r="Z6" s="109">
        <f t="shared" si="24"/>
        <v>3</v>
      </c>
      <c r="AA6" s="109">
        <f t="shared" si="25"/>
        <v>11</v>
      </c>
      <c r="AB6" s="109">
        <f t="shared" si="26"/>
        <v>3</v>
      </c>
      <c r="AC6" s="110">
        <f t="shared" si="27"/>
        <v>12</v>
      </c>
    </row>
    <row r="7" spans="1:31" s="111" customFormat="1" ht="9.9499999999999993" customHeight="1">
      <c r="A7" s="108">
        <v>3</v>
      </c>
      <c r="B7" s="109">
        <f t="shared" si="0"/>
        <v>2</v>
      </c>
      <c r="C7" s="109">
        <f t="shared" si="1"/>
        <v>8</v>
      </c>
      <c r="D7" s="109">
        <f t="shared" si="2"/>
        <v>3</v>
      </c>
      <c r="E7" s="109">
        <f t="shared" si="3"/>
        <v>9</v>
      </c>
      <c r="F7" s="109">
        <f t="shared" si="4"/>
        <v>3</v>
      </c>
      <c r="G7" s="109">
        <f t="shared" si="5"/>
        <v>9</v>
      </c>
      <c r="H7" s="109">
        <f t="shared" si="6"/>
        <v>3</v>
      </c>
      <c r="I7" s="109">
        <f t="shared" si="7"/>
        <v>11</v>
      </c>
      <c r="J7" s="109">
        <f t="shared" si="8"/>
        <v>3</v>
      </c>
      <c r="K7" s="109">
        <f t="shared" si="9"/>
        <v>12</v>
      </c>
      <c r="L7" s="109">
        <f t="shared" si="10"/>
        <v>3</v>
      </c>
      <c r="M7" s="109">
        <f t="shared" si="11"/>
        <v>12</v>
      </c>
      <c r="N7" s="109">
        <f t="shared" si="12"/>
        <v>4</v>
      </c>
      <c r="O7" s="109">
        <f t="shared" si="13"/>
        <v>13</v>
      </c>
      <c r="P7" s="109">
        <f t="shared" si="14"/>
        <v>4</v>
      </c>
      <c r="Q7" s="109">
        <f t="shared" si="15"/>
        <v>13</v>
      </c>
      <c r="R7" s="109">
        <f t="shared" si="16"/>
        <v>4</v>
      </c>
      <c r="S7" s="109">
        <f t="shared" si="17"/>
        <v>14</v>
      </c>
      <c r="T7" s="109">
        <f t="shared" si="18"/>
        <v>4</v>
      </c>
      <c r="U7" s="109">
        <f t="shared" si="19"/>
        <v>15</v>
      </c>
      <c r="V7" s="109">
        <f t="shared" si="20"/>
        <v>4</v>
      </c>
      <c r="W7" s="109">
        <f t="shared" si="21"/>
        <v>15</v>
      </c>
      <c r="X7" s="109">
        <f t="shared" si="22"/>
        <v>5</v>
      </c>
      <c r="Y7" s="109">
        <f t="shared" si="23"/>
        <v>16</v>
      </c>
      <c r="Z7" s="109">
        <f t="shared" si="24"/>
        <v>5</v>
      </c>
      <c r="AA7" s="109">
        <f t="shared" si="25"/>
        <v>17</v>
      </c>
      <c r="AB7" s="109">
        <f t="shared" si="26"/>
        <v>5</v>
      </c>
      <c r="AC7" s="110">
        <f t="shared" si="27"/>
        <v>18</v>
      </c>
    </row>
    <row r="8" spans="1:31" s="111" customFormat="1" ht="9.9499999999999993" customHeight="1">
      <c r="A8" s="108">
        <v>4</v>
      </c>
      <c r="B8" s="109">
        <f t="shared" si="0"/>
        <v>3</v>
      </c>
      <c r="C8" s="109">
        <f t="shared" si="1"/>
        <v>10</v>
      </c>
      <c r="D8" s="109">
        <f t="shared" si="2"/>
        <v>3</v>
      </c>
      <c r="E8" s="109">
        <f t="shared" si="3"/>
        <v>12</v>
      </c>
      <c r="F8" s="109">
        <f t="shared" si="4"/>
        <v>4</v>
      </c>
      <c r="G8" s="109">
        <f t="shared" si="5"/>
        <v>13</v>
      </c>
      <c r="H8" s="109">
        <f t="shared" si="6"/>
        <v>4</v>
      </c>
      <c r="I8" s="109">
        <f t="shared" si="7"/>
        <v>15</v>
      </c>
      <c r="J8" s="109">
        <f t="shared" si="8"/>
        <v>4</v>
      </c>
      <c r="K8" s="109">
        <f t="shared" si="9"/>
        <v>15</v>
      </c>
      <c r="L8" s="109">
        <f t="shared" si="10"/>
        <v>5</v>
      </c>
      <c r="M8" s="109">
        <f t="shared" si="11"/>
        <v>16</v>
      </c>
      <c r="N8" s="109">
        <f t="shared" si="12"/>
        <v>5</v>
      </c>
      <c r="O8" s="109">
        <f t="shared" si="13"/>
        <v>17</v>
      </c>
      <c r="P8" s="109">
        <f t="shared" si="14"/>
        <v>5</v>
      </c>
      <c r="Q8" s="109">
        <f t="shared" si="15"/>
        <v>18</v>
      </c>
      <c r="R8" s="109">
        <f t="shared" si="16"/>
        <v>5</v>
      </c>
      <c r="S8" s="109">
        <f t="shared" si="17"/>
        <v>19</v>
      </c>
      <c r="T8" s="109">
        <f t="shared" si="18"/>
        <v>6</v>
      </c>
      <c r="U8" s="109">
        <f t="shared" si="19"/>
        <v>20</v>
      </c>
      <c r="V8" s="109">
        <f t="shared" si="20"/>
        <v>6</v>
      </c>
      <c r="W8" s="109">
        <f t="shared" si="21"/>
        <v>21</v>
      </c>
      <c r="X8" s="109">
        <f t="shared" si="22"/>
        <v>6</v>
      </c>
      <c r="Y8" s="109">
        <f t="shared" si="23"/>
        <v>22</v>
      </c>
      <c r="Z8" s="109">
        <f t="shared" si="24"/>
        <v>6</v>
      </c>
      <c r="AA8" s="109">
        <f t="shared" si="25"/>
        <v>22</v>
      </c>
      <c r="AB8" s="109">
        <f t="shared" si="26"/>
        <v>7</v>
      </c>
      <c r="AC8" s="110">
        <f t="shared" si="27"/>
        <v>24</v>
      </c>
    </row>
    <row r="9" spans="1:31" s="111" customFormat="1" ht="9.9499999999999993" customHeight="1">
      <c r="A9" s="108">
        <v>5</v>
      </c>
      <c r="B9" s="109">
        <f t="shared" si="0"/>
        <v>4</v>
      </c>
      <c r="C9" s="109">
        <f t="shared" si="1"/>
        <v>13</v>
      </c>
      <c r="D9" s="109">
        <f t="shared" si="2"/>
        <v>4</v>
      </c>
      <c r="E9" s="109">
        <f t="shared" si="3"/>
        <v>15</v>
      </c>
      <c r="F9" s="109">
        <f t="shared" si="4"/>
        <v>5</v>
      </c>
      <c r="G9" s="109">
        <f t="shared" si="5"/>
        <v>16</v>
      </c>
      <c r="H9" s="109">
        <f t="shared" si="6"/>
        <v>5</v>
      </c>
      <c r="I9" s="109">
        <f t="shared" si="7"/>
        <v>18</v>
      </c>
      <c r="J9" s="109">
        <f t="shared" si="8"/>
        <v>6</v>
      </c>
      <c r="K9" s="109">
        <f t="shared" si="9"/>
        <v>19</v>
      </c>
      <c r="L9" s="109">
        <f t="shared" si="10"/>
        <v>6</v>
      </c>
      <c r="M9" s="109">
        <f t="shared" si="11"/>
        <v>20</v>
      </c>
      <c r="N9" s="109">
        <f t="shared" si="12"/>
        <v>6</v>
      </c>
      <c r="O9" s="109">
        <f t="shared" si="13"/>
        <v>21</v>
      </c>
      <c r="P9" s="109">
        <f t="shared" si="14"/>
        <v>6</v>
      </c>
      <c r="Q9" s="109">
        <f t="shared" si="15"/>
        <v>22</v>
      </c>
      <c r="R9" s="109">
        <f t="shared" si="16"/>
        <v>7</v>
      </c>
      <c r="S9" s="109">
        <f t="shared" si="17"/>
        <v>23</v>
      </c>
      <c r="T9" s="109">
        <f t="shared" si="18"/>
        <v>7</v>
      </c>
      <c r="U9" s="109">
        <f t="shared" si="19"/>
        <v>25</v>
      </c>
      <c r="V9" s="109">
        <f t="shared" si="20"/>
        <v>7</v>
      </c>
      <c r="W9" s="109">
        <f t="shared" si="21"/>
        <v>26</v>
      </c>
      <c r="X9" s="109">
        <f t="shared" si="22"/>
        <v>8</v>
      </c>
      <c r="Y9" s="109">
        <f t="shared" si="23"/>
        <v>27</v>
      </c>
      <c r="Z9" s="109">
        <f t="shared" si="24"/>
        <v>8</v>
      </c>
      <c r="AA9" s="109">
        <f t="shared" si="25"/>
        <v>28</v>
      </c>
      <c r="AB9" s="109">
        <f t="shared" si="26"/>
        <v>8</v>
      </c>
      <c r="AC9" s="110">
        <f t="shared" si="27"/>
        <v>29</v>
      </c>
    </row>
    <row r="10" spans="1:31" s="111" customFormat="1" ht="9.9499999999999993" customHeight="1">
      <c r="A10" s="108">
        <v>6</v>
      </c>
      <c r="B10" s="109">
        <f t="shared" si="0"/>
        <v>4</v>
      </c>
      <c r="C10" s="109">
        <f t="shared" si="1"/>
        <v>16</v>
      </c>
      <c r="D10" s="109">
        <f t="shared" si="2"/>
        <v>5</v>
      </c>
      <c r="E10" s="109">
        <f t="shared" si="3"/>
        <v>18</v>
      </c>
      <c r="F10" s="109">
        <f t="shared" si="4"/>
        <v>5</v>
      </c>
      <c r="G10" s="109">
        <f t="shared" si="5"/>
        <v>19</v>
      </c>
      <c r="H10" s="109">
        <f t="shared" si="6"/>
        <v>6</v>
      </c>
      <c r="I10" s="109">
        <f t="shared" si="7"/>
        <v>22</v>
      </c>
      <c r="J10" s="109">
        <f t="shared" si="8"/>
        <v>7</v>
      </c>
      <c r="K10" s="109">
        <f t="shared" si="9"/>
        <v>23</v>
      </c>
      <c r="L10" s="109">
        <f t="shared" si="10"/>
        <v>7</v>
      </c>
      <c r="M10" s="109">
        <f t="shared" si="11"/>
        <v>24</v>
      </c>
      <c r="N10" s="109">
        <f t="shared" si="12"/>
        <v>7</v>
      </c>
      <c r="O10" s="109">
        <f t="shared" si="13"/>
        <v>25</v>
      </c>
      <c r="P10" s="109">
        <f t="shared" si="14"/>
        <v>8</v>
      </c>
      <c r="Q10" s="109">
        <f t="shared" si="15"/>
        <v>27</v>
      </c>
      <c r="R10" s="109">
        <f t="shared" si="16"/>
        <v>8</v>
      </c>
      <c r="S10" s="109">
        <f t="shared" si="17"/>
        <v>28</v>
      </c>
      <c r="T10" s="109">
        <f t="shared" si="18"/>
        <v>8</v>
      </c>
      <c r="U10" s="109">
        <f t="shared" si="19"/>
        <v>29</v>
      </c>
      <c r="V10" s="109">
        <f t="shared" si="20"/>
        <v>9</v>
      </c>
      <c r="W10" s="109">
        <f t="shared" si="21"/>
        <v>31</v>
      </c>
      <c r="X10" s="109">
        <f t="shared" si="22"/>
        <v>9</v>
      </c>
      <c r="Y10" s="109">
        <f t="shared" si="23"/>
        <v>32</v>
      </c>
      <c r="Z10" s="109">
        <f t="shared" si="24"/>
        <v>10</v>
      </c>
      <c r="AA10" s="109">
        <f t="shared" si="25"/>
        <v>34</v>
      </c>
      <c r="AB10" s="109">
        <f t="shared" si="26"/>
        <v>10</v>
      </c>
      <c r="AC10" s="110">
        <f t="shared" si="27"/>
        <v>35</v>
      </c>
    </row>
    <row r="11" spans="1:31" s="111" customFormat="1" ht="9.9499999999999993" customHeight="1">
      <c r="A11" s="108">
        <v>7</v>
      </c>
      <c r="B11" s="109">
        <f t="shared" si="0"/>
        <v>5</v>
      </c>
      <c r="C11" s="109">
        <f t="shared" si="1"/>
        <v>18</v>
      </c>
      <c r="D11" s="109">
        <f t="shared" si="2"/>
        <v>6</v>
      </c>
      <c r="E11" s="109">
        <f t="shared" si="3"/>
        <v>20</v>
      </c>
      <c r="F11" s="109">
        <f t="shared" si="4"/>
        <v>6</v>
      </c>
      <c r="G11" s="109">
        <f t="shared" si="5"/>
        <v>22</v>
      </c>
      <c r="H11" s="109">
        <f t="shared" si="6"/>
        <v>7</v>
      </c>
      <c r="I11" s="109">
        <f t="shared" si="7"/>
        <v>26</v>
      </c>
      <c r="J11" s="109">
        <f t="shared" si="8"/>
        <v>8</v>
      </c>
      <c r="K11" s="109">
        <f t="shared" si="9"/>
        <v>27</v>
      </c>
      <c r="L11" s="109">
        <f t="shared" si="10"/>
        <v>8</v>
      </c>
      <c r="M11" s="109">
        <f t="shared" si="11"/>
        <v>28</v>
      </c>
      <c r="N11" s="109">
        <f t="shared" si="12"/>
        <v>8</v>
      </c>
      <c r="O11" s="109">
        <f t="shared" si="13"/>
        <v>29</v>
      </c>
      <c r="P11" s="109">
        <f t="shared" si="14"/>
        <v>9</v>
      </c>
      <c r="Q11" s="109">
        <f t="shared" si="15"/>
        <v>31</v>
      </c>
      <c r="R11" s="109">
        <f t="shared" si="16"/>
        <v>9</v>
      </c>
      <c r="S11" s="109">
        <f t="shared" si="17"/>
        <v>33</v>
      </c>
      <c r="T11" s="109">
        <f t="shared" si="18"/>
        <v>10</v>
      </c>
      <c r="U11" s="109">
        <f t="shared" si="19"/>
        <v>34</v>
      </c>
      <c r="V11" s="109">
        <f t="shared" si="20"/>
        <v>10</v>
      </c>
      <c r="W11" s="109">
        <f t="shared" si="21"/>
        <v>36</v>
      </c>
      <c r="X11" s="109">
        <f t="shared" si="22"/>
        <v>11</v>
      </c>
      <c r="Y11" s="109">
        <f t="shared" si="23"/>
        <v>38</v>
      </c>
      <c r="Z11" s="109">
        <f t="shared" si="24"/>
        <v>11</v>
      </c>
      <c r="AA11" s="109">
        <f t="shared" si="25"/>
        <v>39</v>
      </c>
      <c r="AB11" s="109">
        <f t="shared" si="26"/>
        <v>12</v>
      </c>
      <c r="AC11" s="110">
        <f t="shared" si="27"/>
        <v>41</v>
      </c>
    </row>
    <row r="12" spans="1:31" s="111" customFormat="1" ht="9.9499999999999993" customHeight="1">
      <c r="A12" s="108">
        <v>8</v>
      </c>
      <c r="B12" s="109">
        <f t="shared" si="0"/>
        <v>6</v>
      </c>
      <c r="C12" s="109">
        <f t="shared" si="1"/>
        <v>21</v>
      </c>
      <c r="D12" s="109">
        <f t="shared" si="2"/>
        <v>7</v>
      </c>
      <c r="E12" s="109">
        <f t="shared" si="3"/>
        <v>23</v>
      </c>
      <c r="F12" s="109">
        <f t="shared" si="4"/>
        <v>7</v>
      </c>
      <c r="G12" s="109">
        <f t="shared" si="5"/>
        <v>25</v>
      </c>
      <c r="H12" s="109">
        <f t="shared" si="6"/>
        <v>8</v>
      </c>
      <c r="I12" s="109">
        <f t="shared" si="7"/>
        <v>30</v>
      </c>
      <c r="J12" s="109">
        <f t="shared" si="8"/>
        <v>9</v>
      </c>
      <c r="K12" s="109">
        <f t="shared" si="9"/>
        <v>31</v>
      </c>
      <c r="L12" s="109">
        <f t="shared" si="10"/>
        <v>9</v>
      </c>
      <c r="M12" s="109">
        <f t="shared" si="11"/>
        <v>32</v>
      </c>
      <c r="N12" s="109">
        <f t="shared" si="12"/>
        <v>10</v>
      </c>
      <c r="O12" s="109">
        <f t="shared" si="13"/>
        <v>33</v>
      </c>
      <c r="P12" s="109">
        <f t="shared" si="14"/>
        <v>10</v>
      </c>
      <c r="Q12" s="109">
        <f t="shared" si="15"/>
        <v>36</v>
      </c>
      <c r="R12" s="109">
        <f t="shared" si="16"/>
        <v>11</v>
      </c>
      <c r="S12" s="109">
        <f t="shared" si="17"/>
        <v>37</v>
      </c>
      <c r="T12" s="109">
        <f t="shared" si="18"/>
        <v>11</v>
      </c>
      <c r="U12" s="109">
        <f t="shared" si="19"/>
        <v>39</v>
      </c>
      <c r="V12" s="109">
        <f t="shared" si="20"/>
        <v>12</v>
      </c>
      <c r="W12" s="109">
        <f t="shared" si="21"/>
        <v>41</v>
      </c>
      <c r="X12" s="109">
        <f t="shared" si="22"/>
        <v>12</v>
      </c>
      <c r="Y12" s="109">
        <f t="shared" si="23"/>
        <v>43</v>
      </c>
      <c r="Z12" s="109">
        <f t="shared" si="24"/>
        <v>13</v>
      </c>
      <c r="AA12" s="109">
        <f t="shared" si="25"/>
        <v>45</v>
      </c>
      <c r="AB12" s="109">
        <f t="shared" si="26"/>
        <v>13</v>
      </c>
      <c r="AC12" s="110">
        <f t="shared" si="27"/>
        <v>47</v>
      </c>
    </row>
    <row r="13" spans="1:31" s="111" customFormat="1" ht="9.9499999999999993" customHeight="1">
      <c r="A13" s="108">
        <v>9</v>
      </c>
      <c r="B13" s="109">
        <f t="shared" si="0"/>
        <v>7</v>
      </c>
      <c r="C13" s="109">
        <f t="shared" si="1"/>
        <v>23</v>
      </c>
      <c r="D13" s="109">
        <f t="shared" si="2"/>
        <v>8</v>
      </c>
      <c r="E13" s="109">
        <f t="shared" si="3"/>
        <v>26</v>
      </c>
      <c r="F13" s="109">
        <f t="shared" si="4"/>
        <v>8</v>
      </c>
      <c r="G13" s="109">
        <f t="shared" si="5"/>
        <v>28</v>
      </c>
      <c r="H13" s="109">
        <f t="shared" si="6"/>
        <v>10</v>
      </c>
      <c r="I13" s="109">
        <f t="shared" si="7"/>
        <v>33</v>
      </c>
      <c r="J13" s="109">
        <f t="shared" si="8"/>
        <v>10</v>
      </c>
      <c r="K13" s="109">
        <f t="shared" si="9"/>
        <v>35</v>
      </c>
      <c r="L13" s="109">
        <f t="shared" si="10"/>
        <v>10</v>
      </c>
      <c r="M13" s="109">
        <f t="shared" si="11"/>
        <v>36</v>
      </c>
      <c r="N13" s="109">
        <f t="shared" si="12"/>
        <v>11</v>
      </c>
      <c r="O13" s="109">
        <f t="shared" si="13"/>
        <v>38</v>
      </c>
      <c r="P13" s="109">
        <f t="shared" si="14"/>
        <v>11</v>
      </c>
      <c r="Q13" s="109">
        <f t="shared" si="15"/>
        <v>40</v>
      </c>
      <c r="R13" s="109">
        <f t="shared" si="16"/>
        <v>12</v>
      </c>
      <c r="S13" s="109">
        <f t="shared" si="17"/>
        <v>42</v>
      </c>
      <c r="T13" s="109">
        <f t="shared" si="18"/>
        <v>13</v>
      </c>
      <c r="U13" s="109">
        <f t="shared" si="19"/>
        <v>44</v>
      </c>
      <c r="V13" s="109">
        <f t="shared" si="20"/>
        <v>13</v>
      </c>
      <c r="W13" s="109">
        <f t="shared" si="21"/>
        <v>46</v>
      </c>
      <c r="X13" s="109">
        <f t="shared" si="22"/>
        <v>14</v>
      </c>
      <c r="Y13" s="109">
        <f t="shared" si="23"/>
        <v>49</v>
      </c>
      <c r="Z13" s="109">
        <f t="shared" si="24"/>
        <v>14</v>
      </c>
      <c r="AA13" s="109">
        <f t="shared" si="25"/>
        <v>50</v>
      </c>
      <c r="AB13" s="109">
        <f t="shared" si="26"/>
        <v>15</v>
      </c>
      <c r="AC13" s="110">
        <f t="shared" si="27"/>
        <v>53</v>
      </c>
    </row>
    <row r="14" spans="1:31" s="111" customFormat="1" ht="9.9499999999999993" customHeight="1">
      <c r="A14" s="108">
        <v>10</v>
      </c>
      <c r="B14" s="109">
        <f t="shared" si="0"/>
        <v>7</v>
      </c>
      <c r="C14" s="109">
        <f t="shared" si="1"/>
        <v>26</v>
      </c>
      <c r="D14" s="109">
        <f t="shared" si="2"/>
        <v>8</v>
      </c>
      <c r="E14" s="109">
        <f t="shared" si="3"/>
        <v>29</v>
      </c>
      <c r="F14" s="109">
        <f t="shared" si="4"/>
        <v>9</v>
      </c>
      <c r="G14" s="109">
        <f t="shared" si="5"/>
        <v>32</v>
      </c>
      <c r="H14" s="109">
        <f t="shared" si="6"/>
        <v>11</v>
      </c>
      <c r="I14" s="109">
        <f t="shared" si="7"/>
        <v>37</v>
      </c>
      <c r="J14" s="109">
        <f t="shared" si="8"/>
        <v>11</v>
      </c>
      <c r="K14" s="109">
        <f t="shared" si="9"/>
        <v>39</v>
      </c>
      <c r="L14" s="109">
        <f t="shared" si="10"/>
        <v>12</v>
      </c>
      <c r="M14" s="109">
        <f t="shared" si="11"/>
        <v>40</v>
      </c>
      <c r="N14" s="109">
        <f t="shared" si="12"/>
        <v>12</v>
      </c>
      <c r="O14" s="109">
        <f t="shared" si="13"/>
        <v>42</v>
      </c>
      <c r="P14" s="109">
        <f t="shared" si="14"/>
        <v>13</v>
      </c>
      <c r="Q14" s="109">
        <f t="shared" si="15"/>
        <v>44</v>
      </c>
      <c r="R14" s="109">
        <f t="shared" si="16"/>
        <v>13</v>
      </c>
      <c r="S14" s="109">
        <f t="shared" si="17"/>
        <v>47</v>
      </c>
      <c r="T14" s="109">
        <f t="shared" si="18"/>
        <v>14</v>
      </c>
      <c r="U14" s="109">
        <f t="shared" si="19"/>
        <v>49</v>
      </c>
      <c r="V14" s="109">
        <f t="shared" si="20"/>
        <v>15</v>
      </c>
      <c r="W14" s="109">
        <f t="shared" si="21"/>
        <v>51</v>
      </c>
      <c r="X14" s="109">
        <f t="shared" si="22"/>
        <v>15</v>
      </c>
      <c r="Y14" s="109">
        <f t="shared" si="23"/>
        <v>54</v>
      </c>
      <c r="Z14" s="109">
        <f t="shared" si="24"/>
        <v>16</v>
      </c>
      <c r="AA14" s="109">
        <f t="shared" si="25"/>
        <v>56</v>
      </c>
      <c r="AB14" s="109">
        <f t="shared" si="26"/>
        <v>17</v>
      </c>
      <c r="AC14" s="110">
        <f t="shared" si="27"/>
        <v>59</v>
      </c>
    </row>
    <row r="15" spans="1:31" s="111" customFormat="1" ht="9.9499999999999993" customHeight="1">
      <c r="A15" s="108">
        <v>11</v>
      </c>
      <c r="B15" s="109">
        <f t="shared" si="0"/>
        <v>8</v>
      </c>
      <c r="C15" s="109">
        <f t="shared" si="1"/>
        <v>28</v>
      </c>
      <c r="D15" s="109">
        <f t="shared" si="2"/>
        <v>9</v>
      </c>
      <c r="E15" s="109">
        <f t="shared" si="3"/>
        <v>32</v>
      </c>
      <c r="F15" s="109">
        <f t="shared" si="4"/>
        <v>10</v>
      </c>
      <c r="G15" s="109">
        <f t="shared" si="5"/>
        <v>35</v>
      </c>
      <c r="H15" s="109">
        <f t="shared" si="6"/>
        <v>12</v>
      </c>
      <c r="I15" s="109">
        <f t="shared" si="7"/>
        <v>41</v>
      </c>
      <c r="J15" s="109">
        <f t="shared" si="8"/>
        <v>12</v>
      </c>
      <c r="K15" s="109">
        <f t="shared" si="9"/>
        <v>42</v>
      </c>
      <c r="L15" s="109">
        <f t="shared" si="10"/>
        <v>13</v>
      </c>
      <c r="M15" s="109">
        <f t="shared" si="11"/>
        <v>44</v>
      </c>
      <c r="N15" s="109">
        <f t="shared" si="12"/>
        <v>13</v>
      </c>
      <c r="O15" s="109">
        <f t="shared" si="13"/>
        <v>46</v>
      </c>
      <c r="P15" s="109">
        <f t="shared" si="14"/>
        <v>14</v>
      </c>
      <c r="Q15" s="109">
        <f t="shared" si="15"/>
        <v>49</v>
      </c>
      <c r="R15" s="109">
        <f t="shared" si="16"/>
        <v>15</v>
      </c>
      <c r="S15" s="109">
        <f t="shared" si="17"/>
        <v>51</v>
      </c>
      <c r="T15" s="109">
        <f t="shared" si="18"/>
        <v>15</v>
      </c>
      <c r="U15" s="109">
        <f t="shared" si="19"/>
        <v>54</v>
      </c>
      <c r="V15" s="109">
        <f t="shared" si="20"/>
        <v>16</v>
      </c>
      <c r="W15" s="109">
        <f t="shared" si="21"/>
        <v>56</v>
      </c>
      <c r="X15" s="109">
        <f t="shared" si="22"/>
        <v>17</v>
      </c>
      <c r="Y15" s="109">
        <f t="shared" si="23"/>
        <v>59</v>
      </c>
      <c r="Z15" s="109">
        <f t="shared" si="24"/>
        <v>18</v>
      </c>
      <c r="AA15" s="109">
        <f t="shared" si="25"/>
        <v>62</v>
      </c>
      <c r="AB15" s="109">
        <f t="shared" si="26"/>
        <v>18</v>
      </c>
      <c r="AC15" s="110">
        <f t="shared" si="27"/>
        <v>65</v>
      </c>
    </row>
    <row r="16" spans="1:31" s="111" customFormat="1" ht="9.9499999999999993" customHeight="1">
      <c r="A16" s="108">
        <v>12</v>
      </c>
      <c r="B16" s="109">
        <f t="shared" si="0"/>
        <v>9</v>
      </c>
      <c r="C16" s="109">
        <f t="shared" si="1"/>
        <v>31</v>
      </c>
      <c r="D16" s="109">
        <f t="shared" si="2"/>
        <v>10</v>
      </c>
      <c r="E16" s="109">
        <f t="shared" si="3"/>
        <v>35</v>
      </c>
      <c r="F16" s="109">
        <f t="shared" si="4"/>
        <v>11</v>
      </c>
      <c r="G16" s="109">
        <f t="shared" si="5"/>
        <v>38</v>
      </c>
      <c r="H16" s="109">
        <f t="shared" si="6"/>
        <v>13</v>
      </c>
      <c r="I16" s="109">
        <f t="shared" si="7"/>
        <v>44</v>
      </c>
      <c r="J16" s="109">
        <f t="shared" si="8"/>
        <v>13</v>
      </c>
      <c r="K16" s="109">
        <f t="shared" si="9"/>
        <v>46</v>
      </c>
      <c r="L16" s="109">
        <f t="shared" si="10"/>
        <v>14</v>
      </c>
      <c r="M16" s="109">
        <f t="shared" si="11"/>
        <v>48</v>
      </c>
      <c r="N16" s="109">
        <f t="shared" si="12"/>
        <v>14</v>
      </c>
      <c r="O16" s="109">
        <f t="shared" si="13"/>
        <v>50</v>
      </c>
      <c r="P16" s="109">
        <f t="shared" si="14"/>
        <v>15</v>
      </c>
      <c r="Q16" s="109">
        <f t="shared" si="15"/>
        <v>53</v>
      </c>
      <c r="R16" s="109">
        <f t="shared" si="16"/>
        <v>16</v>
      </c>
      <c r="S16" s="109">
        <f t="shared" si="17"/>
        <v>56</v>
      </c>
      <c r="T16" s="109">
        <f t="shared" si="18"/>
        <v>17</v>
      </c>
      <c r="U16" s="109">
        <f t="shared" si="19"/>
        <v>59</v>
      </c>
      <c r="V16" s="109">
        <f t="shared" si="20"/>
        <v>18</v>
      </c>
      <c r="W16" s="109">
        <f t="shared" si="21"/>
        <v>62</v>
      </c>
      <c r="X16" s="109">
        <f t="shared" si="22"/>
        <v>18</v>
      </c>
      <c r="Y16" s="109">
        <f t="shared" si="23"/>
        <v>65</v>
      </c>
      <c r="Z16" s="109">
        <f t="shared" si="24"/>
        <v>19</v>
      </c>
      <c r="AA16" s="109">
        <f t="shared" si="25"/>
        <v>67</v>
      </c>
      <c r="AB16" s="109">
        <f t="shared" si="26"/>
        <v>20</v>
      </c>
      <c r="AC16" s="110">
        <f t="shared" si="27"/>
        <v>71</v>
      </c>
    </row>
    <row r="17" spans="1:29" s="111" customFormat="1" ht="9.9499999999999993" customHeight="1">
      <c r="A17" s="108">
        <v>13</v>
      </c>
      <c r="B17" s="109">
        <f t="shared" si="0"/>
        <v>10</v>
      </c>
      <c r="C17" s="109">
        <f t="shared" si="1"/>
        <v>34</v>
      </c>
      <c r="D17" s="109">
        <f t="shared" si="2"/>
        <v>11</v>
      </c>
      <c r="E17" s="109">
        <f t="shared" si="3"/>
        <v>38</v>
      </c>
      <c r="F17" s="109">
        <f t="shared" si="4"/>
        <v>12</v>
      </c>
      <c r="G17" s="109">
        <f t="shared" si="5"/>
        <v>41</v>
      </c>
      <c r="H17" s="109">
        <f t="shared" si="6"/>
        <v>14</v>
      </c>
      <c r="I17" s="109">
        <f t="shared" si="7"/>
        <v>48</v>
      </c>
      <c r="J17" s="109">
        <f t="shared" si="8"/>
        <v>14</v>
      </c>
      <c r="K17" s="109">
        <f t="shared" si="9"/>
        <v>50</v>
      </c>
      <c r="L17" s="109">
        <f t="shared" si="10"/>
        <v>15</v>
      </c>
      <c r="M17" s="109">
        <f t="shared" si="11"/>
        <v>52</v>
      </c>
      <c r="N17" s="109">
        <f t="shared" si="12"/>
        <v>15</v>
      </c>
      <c r="O17" s="109">
        <f t="shared" si="13"/>
        <v>54</v>
      </c>
      <c r="P17" s="109">
        <f t="shared" si="14"/>
        <v>17</v>
      </c>
      <c r="Q17" s="109">
        <f t="shared" si="15"/>
        <v>58</v>
      </c>
      <c r="R17" s="109">
        <f t="shared" si="16"/>
        <v>17</v>
      </c>
      <c r="S17" s="109">
        <f t="shared" si="17"/>
        <v>61</v>
      </c>
      <c r="T17" s="109">
        <f t="shared" si="18"/>
        <v>18</v>
      </c>
      <c r="U17" s="109">
        <f t="shared" si="19"/>
        <v>64</v>
      </c>
      <c r="V17" s="109">
        <f t="shared" si="20"/>
        <v>19</v>
      </c>
      <c r="W17" s="109">
        <f t="shared" si="21"/>
        <v>67</v>
      </c>
      <c r="X17" s="109">
        <f t="shared" si="22"/>
        <v>20</v>
      </c>
      <c r="Y17" s="109">
        <f t="shared" si="23"/>
        <v>70</v>
      </c>
      <c r="Z17" s="109">
        <f t="shared" si="24"/>
        <v>21</v>
      </c>
      <c r="AA17" s="109">
        <f t="shared" si="25"/>
        <v>73</v>
      </c>
      <c r="AB17" s="109">
        <f t="shared" si="26"/>
        <v>22</v>
      </c>
      <c r="AC17" s="110">
        <f t="shared" si="27"/>
        <v>76</v>
      </c>
    </row>
    <row r="18" spans="1:29" s="111" customFormat="1" ht="9.9499999999999993" customHeight="1">
      <c r="A18" s="108">
        <v>14</v>
      </c>
      <c r="B18" s="109">
        <f t="shared" si="0"/>
        <v>10</v>
      </c>
      <c r="C18" s="109">
        <f t="shared" si="1"/>
        <v>36</v>
      </c>
      <c r="D18" s="109">
        <f t="shared" si="2"/>
        <v>12</v>
      </c>
      <c r="E18" s="109">
        <f t="shared" si="3"/>
        <v>41</v>
      </c>
      <c r="F18" s="109">
        <f t="shared" si="4"/>
        <v>13</v>
      </c>
      <c r="G18" s="109">
        <f t="shared" si="5"/>
        <v>44</v>
      </c>
      <c r="H18" s="109">
        <f t="shared" si="6"/>
        <v>15</v>
      </c>
      <c r="I18" s="109">
        <f t="shared" si="7"/>
        <v>52</v>
      </c>
      <c r="J18" s="109">
        <f t="shared" si="8"/>
        <v>15</v>
      </c>
      <c r="K18" s="109">
        <f t="shared" si="9"/>
        <v>54</v>
      </c>
      <c r="L18" s="109">
        <f t="shared" si="10"/>
        <v>16</v>
      </c>
      <c r="M18" s="109">
        <f t="shared" si="11"/>
        <v>56</v>
      </c>
      <c r="N18" s="109">
        <f t="shared" si="12"/>
        <v>17</v>
      </c>
      <c r="O18" s="109">
        <f t="shared" si="13"/>
        <v>58</v>
      </c>
      <c r="P18" s="109">
        <f t="shared" si="14"/>
        <v>18</v>
      </c>
      <c r="Q18" s="109">
        <f t="shared" si="15"/>
        <v>62</v>
      </c>
      <c r="R18" s="109">
        <f t="shared" si="16"/>
        <v>19</v>
      </c>
      <c r="S18" s="109">
        <f t="shared" si="17"/>
        <v>65</v>
      </c>
      <c r="T18" s="109">
        <f t="shared" si="18"/>
        <v>20</v>
      </c>
      <c r="U18" s="109">
        <f t="shared" si="19"/>
        <v>69</v>
      </c>
      <c r="V18" s="109">
        <f t="shared" si="20"/>
        <v>21</v>
      </c>
      <c r="W18" s="109">
        <f t="shared" si="21"/>
        <v>72</v>
      </c>
      <c r="X18" s="109">
        <f t="shared" si="22"/>
        <v>22</v>
      </c>
      <c r="Y18" s="109">
        <f t="shared" si="23"/>
        <v>75</v>
      </c>
      <c r="Z18" s="109">
        <f t="shared" si="24"/>
        <v>22</v>
      </c>
      <c r="AA18" s="109">
        <f t="shared" si="25"/>
        <v>78</v>
      </c>
      <c r="AB18" s="109">
        <f t="shared" si="26"/>
        <v>24</v>
      </c>
      <c r="AC18" s="110">
        <f t="shared" si="27"/>
        <v>82</v>
      </c>
    </row>
    <row r="19" spans="1:29" s="111" customFormat="1" ht="9.9499999999999993" customHeight="1">
      <c r="A19" s="108">
        <v>15</v>
      </c>
      <c r="B19" s="109">
        <f t="shared" si="0"/>
        <v>11</v>
      </c>
      <c r="C19" s="109">
        <f t="shared" si="1"/>
        <v>39</v>
      </c>
      <c r="D19" s="109">
        <f t="shared" si="2"/>
        <v>13</v>
      </c>
      <c r="E19" s="109">
        <f t="shared" si="3"/>
        <v>44</v>
      </c>
      <c r="F19" s="109">
        <f t="shared" si="4"/>
        <v>14</v>
      </c>
      <c r="G19" s="109">
        <f t="shared" si="5"/>
        <v>47</v>
      </c>
      <c r="H19" s="109">
        <f t="shared" si="6"/>
        <v>16</v>
      </c>
      <c r="I19" s="109">
        <f t="shared" si="7"/>
        <v>55</v>
      </c>
      <c r="J19" s="109">
        <f t="shared" si="8"/>
        <v>17</v>
      </c>
      <c r="K19" s="109">
        <f t="shared" si="9"/>
        <v>58</v>
      </c>
      <c r="L19" s="109">
        <f t="shared" si="10"/>
        <v>17</v>
      </c>
      <c r="M19" s="109">
        <f t="shared" si="11"/>
        <v>60</v>
      </c>
      <c r="N19" s="109">
        <f t="shared" si="12"/>
        <v>18</v>
      </c>
      <c r="O19" s="109">
        <f t="shared" si="13"/>
        <v>63</v>
      </c>
      <c r="P19" s="109">
        <f t="shared" si="14"/>
        <v>19</v>
      </c>
      <c r="Q19" s="109">
        <f t="shared" si="15"/>
        <v>67</v>
      </c>
      <c r="R19" s="109">
        <f t="shared" si="16"/>
        <v>20</v>
      </c>
      <c r="S19" s="109">
        <f t="shared" si="17"/>
        <v>70</v>
      </c>
      <c r="T19" s="109">
        <f t="shared" si="18"/>
        <v>21</v>
      </c>
      <c r="U19" s="109">
        <f t="shared" si="19"/>
        <v>74</v>
      </c>
      <c r="V19" s="109">
        <f t="shared" si="20"/>
        <v>22</v>
      </c>
      <c r="W19" s="109">
        <f t="shared" si="21"/>
        <v>77</v>
      </c>
      <c r="X19" s="109">
        <f t="shared" si="22"/>
        <v>23</v>
      </c>
      <c r="Y19" s="109">
        <f t="shared" si="23"/>
        <v>81</v>
      </c>
      <c r="Z19" s="109">
        <f t="shared" si="24"/>
        <v>24</v>
      </c>
      <c r="AA19" s="109">
        <f t="shared" si="25"/>
        <v>84</v>
      </c>
      <c r="AB19" s="109">
        <f t="shared" si="26"/>
        <v>25</v>
      </c>
      <c r="AC19" s="110">
        <f t="shared" si="27"/>
        <v>88</v>
      </c>
    </row>
    <row r="20" spans="1:29" s="111" customFormat="1" ht="9.9499999999999993" customHeight="1">
      <c r="A20" s="108">
        <v>16</v>
      </c>
      <c r="B20" s="109">
        <f t="shared" si="0"/>
        <v>12</v>
      </c>
      <c r="C20" s="109">
        <f t="shared" si="1"/>
        <v>41</v>
      </c>
      <c r="D20" s="109">
        <f t="shared" si="2"/>
        <v>13</v>
      </c>
      <c r="E20" s="109">
        <f t="shared" si="3"/>
        <v>47</v>
      </c>
      <c r="F20" s="109">
        <f t="shared" si="4"/>
        <v>14</v>
      </c>
      <c r="G20" s="109">
        <f t="shared" si="5"/>
        <v>50</v>
      </c>
      <c r="H20" s="109">
        <f t="shared" si="6"/>
        <v>17</v>
      </c>
      <c r="I20" s="109">
        <f t="shared" si="7"/>
        <v>59</v>
      </c>
      <c r="J20" s="109">
        <f t="shared" si="8"/>
        <v>18</v>
      </c>
      <c r="K20" s="109">
        <f t="shared" si="9"/>
        <v>62</v>
      </c>
      <c r="L20" s="109">
        <f t="shared" si="10"/>
        <v>18</v>
      </c>
      <c r="M20" s="109">
        <f t="shared" si="11"/>
        <v>65</v>
      </c>
      <c r="N20" s="109">
        <f t="shared" si="12"/>
        <v>19</v>
      </c>
      <c r="O20" s="109">
        <f t="shared" si="13"/>
        <v>67</v>
      </c>
      <c r="P20" s="109">
        <f t="shared" si="14"/>
        <v>20</v>
      </c>
      <c r="Q20" s="109">
        <f t="shared" si="15"/>
        <v>71</v>
      </c>
      <c r="R20" s="109">
        <f t="shared" si="16"/>
        <v>21</v>
      </c>
      <c r="S20" s="109">
        <f t="shared" si="17"/>
        <v>75</v>
      </c>
      <c r="T20" s="109">
        <f t="shared" si="18"/>
        <v>22</v>
      </c>
      <c r="U20" s="109">
        <f t="shared" si="19"/>
        <v>78</v>
      </c>
      <c r="V20" s="109">
        <f t="shared" si="20"/>
        <v>23</v>
      </c>
      <c r="W20" s="109">
        <f t="shared" si="21"/>
        <v>82</v>
      </c>
      <c r="X20" s="109">
        <f t="shared" si="22"/>
        <v>25</v>
      </c>
      <c r="Y20" s="109">
        <f t="shared" si="23"/>
        <v>86</v>
      </c>
      <c r="Z20" s="109">
        <f t="shared" si="24"/>
        <v>26</v>
      </c>
      <c r="AA20" s="109">
        <f t="shared" si="25"/>
        <v>90</v>
      </c>
      <c r="AB20" s="109">
        <f t="shared" si="26"/>
        <v>27</v>
      </c>
      <c r="AC20" s="110">
        <f t="shared" si="27"/>
        <v>94</v>
      </c>
    </row>
    <row r="21" spans="1:29" s="111" customFormat="1" ht="9.9499999999999993" customHeight="1">
      <c r="A21" s="108">
        <v>17</v>
      </c>
      <c r="B21" s="109">
        <f t="shared" si="0"/>
        <v>13</v>
      </c>
      <c r="C21" s="109">
        <f t="shared" si="1"/>
        <v>44</v>
      </c>
      <c r="D21" s="109">
        <f t="shared" si="2"/>
        <v>14</v>
      </c>
      <c r="E21" s="109">
        <f t="shared" si="3"/>
        <v>50</v>
      </c>
      <c r="F21" s="109">
        <f t="shared" si="4"/>
        <v>15</v>
      </c>
      <c r="G21" s="109">
        <f t="shared" si="5"/>
        <v>54</v>
      </c>
      <c r="H21" s="109">
        <f t="shared" si="6"/>
        <v>18</v>
      </c>
      <c r="I21" s="109">
        <f t="shared" si="7"/>
        <v>63</v>
      </c>
      <c r="J21" s="109">
        <f t="shared" si="8"/>
        <v>19</v>
      </c>
      <c r="K21" s="109">
        <f t="shared" si="9"/>
        <v>65</v>
      </c>
      <c r="L21" s="109">
        <f t="shared" si="10"/>
        <v>20</v>
      </c>
      <c r="M21" s="109">
        <f t="shared" si="11"/>
        <v>69</v>
      </c>
      <c r="N21" s="109">
        <f t="shared" si="12"/>
        <v>20</v>
      </c>
      <c r="O21" s="109">
        <f t="shared" si="13"/>
        <v>71</v>
      </c>
      <c r="P21" s="109">
        <f t="shared" si="14"/>
        <v>22</v>
      </c>
      <c r="Q21" s="109">
        <f t="shared" si="15"/>
        <v>76</v>
      </c>
      <c r="R21" s="109">
        <f t="shared" si="16"/>
        <v>23</v>
      </c>
      <c r="S21" s="109">
        <f t="shared" si="17"/>
        <v>79</v>
      </c>
      <c r="T21" s="109">
        <f t="shared" si="18"/>
        <v>24</v>
      </c>
      <c r="U21" s="109">
        <f t="shared" si="19"/>
        <v>83</v>
      </c>
      <c r="V21" s="109">
        <f t="shared" si="20"/>
        <v>25</v>
      </c>
      <c r="W21" s="109">
        <f t="shared" si="21"/>
        <v>87</v>
      </c>
      <c r="X21" s="109">
        <f t="shared" si="22"/>
        <v>26</v>
      </c>
      <c r="Y21" s="109">
        <f t="shared" si="23"/>
        <v>92</v>
      </c>
      <c r="Z21" s="109">
        <f t="shared" si="24"/>
        <v>27</v>
      </c>
      <c r="AA21" s="109">
        <f t="shared" si="25"/>
        <v>95</v>
      </c>
      <c r="AB21" s="109">
        <f t="shared" si="26"/>
        <v>29</v>
      </c>
      <c r="AC21" s="110">
        <f t="shared" si="27"/>
        <v>100</v>
      </c>
    </row>
    <row r="22" spans="1:29" s="111" customFormat="1" ht="9.9499999999999993" customHeight="1">
      <c r="A22" s="108">
        <v>18</v>
      </c>
      <c r="B22" s="109">
        <f t="shared" si="0"/>
        <v>13</v>
      </c>
      <c r="C22" s="109">
        <f t="shared" si="1"/>
        <v>47</v>
      </c>
      <c r="D22" s="109">
        <f t="shared" si="2"/>
        <v>15</v>
      </c>
      <c r="E22" s="109">
        <f t="shared" si="3"/>
        <v>53</v>
      </c>
      <c r="F22" s="109">
        <f t="shared" si="4"/>
        <v>16</v>
      </c>
      <c r="G22" s="109">
        <f t="shared" si="5"/>
        <v>57</v>
      </c>
      <c r="H22" s="109">
        <f t="shared" si="6"/>
        <v>19</v>
      </c>
      <c r="I22" s="109">
        <f t="shared" si="7"/>
        <v>67</v>
      </c>
      <c r="J22" s="109">
        <f t="shared" si="8"/>
        <v>20</v>
      </c>
      <c r="K22" s="109">
        <f t="shared" si="9"/>
        <v>69</v>
      </c>
      <c r="L22" s="109">
        <f t="shared" si="10"/>
        <v>21</v>
      </c>
      <c r="M22" s="109">
        <f t="shared" si="11"/>
        <v>73</v>
      </c>
      <c r="N22" s="109">
        <f t="shared" si="12"/>
        <v>21</v>
      </c>
      <c r="O22" s="109">
        <f t="shared" si="13"/>
        <v>75</v>
      </c>
      <c r="P22" s="109">
        <f t="shared" si="14"/>
        <v>23</v>
      </c>
      <c r="Q22" s="109">
        <f t="shared" si="15"/>
        <v>80</v>
      </c>
      <c r="R22" s="109">
        <f t="shared" si="16"/>
        <v>24</v>
      </c>
      <c r="S22" s="109">
        <f t="shared" si="17"/>
        <v>84</v>
      </c>
      <c r="T22" s="109">
        <f t="shared" si="18"/>
        <v>25</v>
      </c>
      <c r="U22" s="109">
        <f t="shared" si="19"/>
        <v>88</v>
      </c>
      <c r="V22" s="109">
        <f t="shared" si="20"/>
        <v>26</v>
      </c>
      <c r="W22" s="109">
        <f t="shared" si="21"/>
        <v>92</v>
      </c>
      <c r="X22" s="109">
        <f t="shared" si="22"/>
        <v>28</v>
      </c>
      <c r="Y22" s="109">
        <f t="shared" si="23"/>
        <v>97</v>
      </c>
      <c r="Z22" s="109">
        <f t="shared" si="24"/>
        <v>29</v>
      </c>
      <c r="AA22" s="109">
        <f t="shared" si="25"/>
        <v>101</v>
      </c>
      <c r="AB22" s="109">
        <f t="shared" si="26"/>
        <v>30</v>
      </c>
      <c r="AC22" s="110">
        <f t="shared" si="27"/>
        <v>106</v>
      </c>
    </row>
    <row r="23" spans="1:29" s="111" customFormat="1" ht="9.9499999999999993" customHeight="1">
      <c r="A23" s="108">
        <v>19</v>
      </c>
      <c r="B23" s="109">
        <f t="shared" si="0"/>
        <v>14</v>
      </c>
      <c r="C23" s="109">
        <f t="shared" si="1"/>
        <v>49</v>
      </c>
      <c r="D23" s="109">
        <f t="shared" si="2"/>
        <v>16</v>
      </c>
      <c r="E23" s="109">
        <f t="shared" si="3"/>
        <v>56</v>
      </c>
      <c r="F23" s="109">
        <f t="shared" si="4"/>
        <v>17</v>
      </c>
      <c r="G23" s="109">
        <f t="shared" si="5"/>
        <v>60</v>
      </c>
      <c r="H23" s="109">
        <f t="shared" si="6"/>
        <v>20</v>
      </c>
      <c r="I23" s="109">
        <f t="shared" si="7"/>
        <v>70</v>
      </c>
      <c r="J23" s="109">
        <f t="shared" si="8"/>
        <v>21</v>
      </c>
      <c r="K23" s="109">
        <f t="shared" si="9"/>
        <v>73</v>
      </c>
      <c r="L23" s="109">
        <f t="shared" si="10"/>
        <v>22</v>
      </c>
      <c r="M23" s="109">
        <f t="shared" si="11"/>
        <v>77</v>
      </c>
      <c r="N23" s="109">
        <f t="shared" si="12"/>
        <v>23</v>
      </c>
      <c r="O23" s="109">
        <f t="shared" si="13"/>
        <v>79</v>
      </c>
      <c r="P23" s="109">
        <f t="shared" si="14"/>
        <v>24</v>
      </c>
      <c r="Q23" s="109">
        <f t="shared" si="15"/>
        <v>84</v>
      </c>
      <c r="R23" s="109">
        <f t="shared" si="16"/>
        <v>25</v>
      </c>
      <c r="S23" s="109">
        <f t="shared" si="17"/>
        <v>89</v>
      </c>
      <c r="T23" s="109">
        <f t="shared" si="18"/>
        <v>27</v>
      </c>
      <c r="U23" s="109">
        <f t="shared" si="19"/>
        <v>93</v>
      </c>
      <c r="V23" s="109">
        <f t="shared" si="20"/>
        <v>28</v>
      </c>
      <c r="W23" s="109">
        <f t="shared" si="21"/>
        <v>98</v>
      </c>
      <c r="X23" s="109">
        <f t="shared" si="22"/>
        <v>29</v>
      </c>
      <c r="Y23" s="109">
        <f t="shared" si="23"/>
        <v>102</v>
      </c>
      <c r="Z23" s="109">
        <f t="shared" si="24"/>
        <v>30</v>
      </c>
      <c r="AA23" s="109">
        <f t="shared" si="25"/>
        <v>106</v>
      </c>
      <c r="AB23" s="109">
        <f t="shared" si="26"/>
        <v>32</v>
      </c>
      <c r="AC23" s="110">
        <f t="shared" si="27"/>
        <v>112</v>
      </c>
    </row>
    <row r="24" spans="1:29" s="111" customFormat="1" ht="9.9499999999999993" customHeight="1">
      <c r="A24" s="108">
        <v>20</v>
      </c>
      <c r="B24" s="109">
        <f t="shared" si="0"/>
        <v>15</v>
      </c>
      <c r="C24" s="109">
        <f t="shared" si="1"/>
        <v>52</v>
      </c>
      <c r="D24" s="109">
        <f t="shared" si="2"/>
        <v>17</v>
      </c>
      <c r="E24" s="109">
        <f t="shared" si="3"/>
        <v>59</v>
      </c>
      <c r="F24" s="109">
        <f t="shared" si="4"/>
        <v>18</v>
      </c>
      <c r="G24" s="109">
        <f t="shared" si="5"/>
        <v>63</v>
      </c>
      <c r="H24" s="109">
        <f t="shared" si="6"/>
        <v>21</v>
      </c>
      <c r="I24" s="109">
        <f t="shared" si="7"/>
        <v>74</v>
      </c>
      <c r="J24" s="109">
        <f t="shared" si="8"/>
        <v>22</v>
      </c>
      <c r="K24" s="109">
        <f t="shared" si="9"/>
        <v>77</v>
      </c>
      <c r="L24" s="109">
        <f t="shared" si="10"/>
        <v>23</v>
      </c>
      <c r="M24" s="109">
        <f t="shared" si="11"/>
        <v>81</v>
      </c>
      <c r="N24" s="109">
        <f t="shared" si="12"/>
        <v>24</v>
      </c>
      <c r="O24" s="109">
        <f t="shared" si="13"/>
        <v>83</v>
      </c>
      <c r="P24" s="109">
        <f t="shared" si="14"/>
        <v>25</v>
      </c>
      <c r="Q24" s="109">
        <f t="shared" si="15"/>
        <v>89</v>
      </c>
      <c r="R24" s="109">
        <f t="shared" si="16"/>
        <v>27</v>
      </c>
      <c r="S24" s="109">
        <f t="shared" si="17"/>
        <v>93</v>
      </c>
      <c r="T24" s="109">
        <f t="shared" si="18"/>
        <v>28</v>
      </c>
      <c r="U24" s="109">
        <f t="shared" si="19"/>
        <v>98</v>
      </c>
      <c r="V24" s="109">
        <f t="shared" si="20"/>
        <v>29</v>
      </c>
      <c r="W24" s="109">
        <f t="shared" si="21"/>
        <v>103</v>
      </c>
      <c r="X24" s="109">
        <f t="shared" si="22"/>
        <v>31</v>
      </c>
      <c r="Y24" s="109">
        <f t="shared" si="23"/>
        <v>108</v>
      </c>
      <c r="Z24" s="109">
        <f t="shared" si="24"/>
        <v>32</v>
      </c>
      <c r="AA24" s="109">
        <f t="shared" si="25"/>
        <v>112</v>
      </c>
      <c r="AB24" s="109">
        <f t="shared" si="26"/>
        <v>34</v>
      </c>
      <c r="AC24" s="110">
        <f t="shared" si="27"/>
        <v>118</v>
      </c>
    </row>
    <row r="25" spans="1:29" s="111" customFormat="1" ht="9.9499999999999993" customHeight="1">
      <c r="A25" s="108">
        <v>21</v>
      </c>
      <c r="B25" s="109">
        <f t="shared" si="0"/>
        <v>16</v>
      </c>
      <c r="C25" s="109">
        <f t="shared" si="1"/>
        <v>54</v>
      </c>
      <c r="D25" s="109">
        <f t="shared" si="2"/>
        <v>18</v>
      </c>
      <c r="E25" s="109">
        <f t="shared" si="3"/>
        <v>61</v>
      </c>
      <c r="F25" s="109">
        <f t="shared" si="4"/>
        <v>19</v>
      </c>
      <c r="G25" s="109">
        <f t="shared" si="5"/>
        <v>66</v>
      </c>
      <c r="H25" s="109">
        <f t="shared" si="6"/>
        <v>22</v>
      </c>
      <c r="I25" s="109">
        <f t="shared" si="7"/>
        <v>78</v>
      </c>
      <c r="J25" s="109">
        <f t="shared" si="8"/>
        <v>23</v>
      </c>
      <c r="K25" s="109">
        <f t="shared" si="9"/>
        <v>81</v>
      </c>
      <c r="L25" s="109">
        <f t="shared" si="10"/>
        <v>24</v>
      </c>
      <c r="M25" s="109">
        <f t="shared" si="11"/>
        <v>85</v>
      </c>
      <c r="N25" s="109">
        <f t="shared" si="12"/>
        <v>25</v>
      </c>
      <c r="O25" s="109">
        <f t="shared" si="13"/>
        <v>88</v>
      </c>
      <c r="P25" s="109">
        <f t="shared" si="14"/>
        <v>27</v>
      </c>
      <c r="Q25" s="109">
        <f t="shared" si="15"/>
        <v>93</v>
      </c>
      <c r="R25" s="109">
        <f t="shared" si="16"/>
        <v>28</v>
      </c>
      <c r="S25" s="109">
        <f t="shared" si="17"/>
        <v>98</v>
      </c>
      <c r="T25" s="109">
        <f t="shared" si="18"/>
        <v>29</v>
      </c>
      <c r="U25" s="109">
        <f t="shared" si="19"/>
        <v>103</v>
      </c>
      <c r="V25" s="109">
        <f t="shared" si="20"/>
        <v>31</v>
      </c>
      <c r="W25" s="109">
        <f t="shared" si="21"/>
        <v>108</v>
      </c>
      <c r="X25" s="109">
        <f t="shared" si="22"/>
        <v>32</v>
      </c>
      <c r="Y25" s="109">
        <f t="shared" si="23"/>
        <v>113</v>
      </c>
      <c r="Z25" s="109">
        <f t="shared" si="24"/>
        <v>34</v>
      </c>
      <c r="AA25" s="109">
        <f t="shared" si="25"/>
        <v>118</v>
      </c>
      <c r="AB25" s="109">
        <f t="shared" si="26"/>
        <v>35</v>
      </c>
      <c r="AC25" s="110">
        <f t="shared" si="27"/>
        <v>123</v>
      </c>
    </row>
    <row r="26" spans="1:29" s="111" customFormat="1" ht="9.9499999999999993" customHeight="1">
      <c r="A26" s="108">
        <v>22</v>
      </c>
      <c r="B26" s="109">
        <f t="shared" si="0"/>
        <v>16</v>
      </c>
      <c r="C26" s="109">
        <f t="shared" si="1"/>
        <v>57</v>
      </c>
      <c r="D26" s="109">
        <f t="shared" si="2"/>
        <v>18</v>
      </c>
      <c r="E26" s="109">
        <f t="shared" si="3"/>
        <v>64</v>
      </c>
      <c r="F26" s="109">
        <f t="shared" si="4"/>
        <v>20</v>
      </c>
      <c r="G26" s="109">
        <f t="shared" si="5"/>
        <v>69</v>
      </c>
      <c r="H26" s="109">
        <f t="shared" si="6"/>
        <v>23</v>
      </c>
      <c r="I26" s="109">
        <f t="shared" si="7"/>
        <v>81</v>
      </c>
      <c r="J26" s="109">
        <f t="shared" si="8"/>
        <v>24</v>
      </c>
      <c r="K26" s="109">
        <f t="shared" si="9"/>
        <v>85</v>
      </c>
      <c r="L26" s="109">
        <f t="shared" si="10"/>
        <v>25</v>
      </c>
      <c r="M26" s="109">
        <f t="shared" si="11"/>
        <v>89</v>
      </c>
      <c r="N26" s="109">
        <f t="shared" si="12"/>
        <v>26</v>
      </c>
      <c r="O26" s="109">
        <f t="shared" si="13"/>
        <v>92</v>
      </c>
      <c r="P26" s="109">
        <f t="shared" si="14"/>
        <v>28</v>
      </c>
      <c r="Q26" s="109">
        <f t="shared" si="15"/>
        <v>98</v>
      </c>
      <c r="R26" s="109">
        <f t="shared" si="16"/>
        <v>29</v>
      </c>
      <c r="S26" s="109">
        <f t="shared" si="17"/>
        <v>103</v>
      </c>
      <c r="T26" s="109">
        <f t="shared" si="18"/>
        <v>31</v>
      </c>
      <c r="U26" s="109">
        <f t="shared" si="19"/>
        <v>108</v>
      </c>
      <c r="V26" s="109">
        <f t="shared" si="20"/>
        <v>32</v>
      </c>
      <c r="W26" s="109">
        <f t="shared" si="21"/>
        <v>113</v>
      </c>
      <c r="X26" s="109">
        <f t="shared" si="22"/>
        <v>34</v>
      </c>
      <c r="Y26" s="109">
        <f t="shared" si="23"/>
        <v>119</v>
      </c>
      <c r="Z26" s="109">
        <f t="shared" si="24"/>
        <v>35</v>
      </c>
      <c r="AA26" s="109">
        <f t="shared" si="25"/>
        <v>123</v>
      </c>
      <c r="AB26" s="109">
        <f t="shared" si="26"/>
        <v>37</v>
      </c>
      <c r="AC26" s="110">
        <f t="shared" si="27"/>
        <v>129</v>
      </c>
    </row>
    <row r="27" spans="1:29" s="111" customFormat="1" ht="9.9499999999999993" customHeight="1">
      <c r="A27" s="108">
        <v>23</v>
      </c>
      <c r="B27" s="109">
        <f t="shared" si="0"/>
        <v>17</v>
      </c>
      <c r="C27" s="109">
        <f t="shared" si="1"/>
        <v>60</v>
      </c>
      <c r="D27" s="109">
        <f t="shared" si="2"/>
        <v>19</v>
      </c>
      <c r="E27" s="109">
        <f t="shared" si="3"/>
        <v>67</v>
      </c>
      <c r="F27" s="109">
        <f t="shared" si="4"/>
        <v>21</v>
      </c>
      <c r="G27" s="109">
        <f t="shared" si="5"/>
        <v>72</v>
      </c>
      <c r="H27" s="109">
        <f t="shared" si="6"/>
        <v>24</v>
      </c>
      <c r="I27" s="109">
        <f t="shared" si="7"/>
        <v>85</v>
      </c>
      <c r="J27" s="109">
        <f t="shared" si="8"/>
        <v>25</v>
      </c>
      <c r="K27" s="109">
        <f t="shared" si="9"/>
        <v>89</v>
      </c>
      <c r="L27" s="109">
        <f t="shared" si="10"/>
        <v>26</v>
      </c>
      <c r="M27" s="109">
        <f t="shared" si="11"/>
        <v>93</v>
      </c>
      <c r="N27" s="109">
        <f t="shared" si="12"/>
        <v>27</v>
      </c>
      <c r="O27" s="109">
        <f t="shared" si="13"/>
        <v>96</v>
      </c>
      <c r="P27" s="109">
        <f t="shared" si="14"/>
        <v>29</v>
      </c>
      <c r="Q27" s="109">
        <f t="shared" si="15"/>
        <v>102</v>
      </c>
      <c r="R27" s="109">
        <f t="shared" si="16"/>
        <v>31</v>
      </c>
      <c r="S27" s="109">
        <f t="shared" si="17"/>
        <v>107</v>
      </c>
      <c r="T27" s="109">
        <f t="shared" si="18"/>
        <v>32</v>
      </c>
      <c r="U27" s="109">
        <f t="shared" si="19"/>
        <v>113</v>
      </c>
      <c r="V27" s="109">
        <f t="shared" si="20"/>
        <v>34</v>
      </c>
      <c r="W27" s="109">
        <f t="shared" si="21"/>
        <v>118</v>
      </c>
      <c r="X27" s="109">
        <f t="shared" si="22"/>
        <v>35</v>
      </c>
      <c r="Y27" s="109">
        <f t="shared" si="23"/>
        <v>124</v>
      </c>
      <c r="Z27" s="109">
        <f t="shared" si="24"/>
        <v>37</v>
      </c>
      <c r="AA27" s="109">
        <f t="shared" si="25"/>
        <v>129</v>
      </c>
      <c r="AB27" s="109">
        <f t="shared" si="26"/>
        <v>39</v>
      </c>
      <c r="AC27" s="110">
        <f t="shared" si="27"/>
        <v>135</v>
      </c>
    </row>
    <row r="28" spans="1:29" s="111" customFormat="1" ht="9.9499999999999993" customHeight="1">
      <c r="A28" s="108">
        <v>24</v>
      </c>
      <c r="B28" s="109">
        <f t="shared" si="0"/>
        <v>18</v>
      </c>
      <c r="C28" s="109">
        <f t="shared" si="1"/>
        <v>62</v>
      </c>
      <c r="D28" s="109">
        <f t="shared" si="2"/>
        <v>20</v>
      </c>
      <c r="E28" s="109">
        <f t="shared" si="3"/>
        <v>70</v>
      </c>
      <c r="F28" s="109">
        <f t="shared" si="4"/>
        <v>22</v>
      </c>
      <c r="G28" s="109">
        <f t="shared" si="5"/>
        <v>76</v>
      </c>
      <c r="H28" s="109">
        <f t="shared" si="6"/>
        <v>25</v>
      </c>
      <c r="I28" s="109">
        <f t="shared" si="7"/>
        <v>89</v>
      </c>
      <c r="J28" s="109">
        <f t="shared" si="8"/>
        <v>26</v>
      </c>
      <c r="K28" s="109">
        <f t="shared" si="9"/>
        <v>92</v>
      </c>
      <c r="L28" s="109">
        <f t="shared" si="10"/>
        <v>28</v>
      </c>
      <c r="M28" s="109">
        <f t="shared" si="11"/>
        <v>97</v>
      </c>
      <c r="N28" s="109">
        <f t="shared" si="12"/>
        <v>29</v>
      </c>
      <c r="O28" s="109">
        <f t="shared" si="13"/>
        <v>100</v>
      </c>
      <c r="P28" s="109">
        <f t="shared" si="14"/>
        <v>30</v>
      </c>
      <c r="Q28" s="109">
        <f t="shared" si="15"/>
        <v>107</v>
      </c>
      <c r="R28" s="109">
        <f t="shared" si="16"/>
        <v>32</v>
      </c>
      <c r="S28" s="109">
        <f t="shared" si="17"/>
        <v>112</v>
      </c>
      <c r="T28" s="109">
        <f t="shared" si="18"/>
        <v>34</v>
      </c>
      <c r="U28" s="109">
        <f t="shared" si="19"/>
        <v>118</v>
      </c>
      <c r="V28" s="109">
        <f t="shared" si="20"/>
        <v>35</v>
      </c>
      <c r="W28" s="109">
        <f t="shared" si="21"/>
        <v>123</v>
      </c>
      <c r="X28" s="109">
        <f t="shared" si="22"/>
        <v>37</v>
      </c>
      <c r="Y28" s="109">
        <f t="shared" si="23"/>
        <v>129</v>
      </c>
      <c r="Z28" s="109">
        <f t="shared" si="24"/>
        <v>38</v>
      </c>
      <c r="AA28" s="109">
        <f t="shared" si="25"/>
        <v>134</v>
      </c>
      <c r="AB28" s="109">
        <f t="shared" si="26"/>
        <v>40</v>
      </c>
      <c r="AC28" s="110">
        <f t="shared" si="27"/>
        <v>141</v>
      </c>
    </row>
    <row r="29" spans="1:29" s="111" customFormat="1" ht="9.9499999999999993" customHeight="1">
      <c r="A29" s="108">
        <v>25</v>
      </c>
      <c r="B29" s="109">
        <f t="shared" si="0"/>
        <v>19</v>
      </c>
      <c r="C29" s="109">
        <f t="shared" si="1"/>
        <v>65</v>
      </c>
      <c r="D29" s="109">
        <f t="shared" si="2"/>
        <v>21</v>
      </c>
      <c r="E29" s="109">
        <f t="shared" si="3"/>
        <v>73</v>
      </c>
      <c r="F29" s="109">
        <f t="shared" si="4"/>
        <v>23</v>
      </c>
      <c r="G29" s="109">
        <f t="shared" si="5"/>
        <v>79</v>
      </c>
      <c r="H29" s="109">
        <f t="shared" si="6"/>
        <v>26</v>
      </c>
      <c r="I29" s="109">
        <f t="shared" si="7"/>
        <v>92</v>
      </c>
      <c r="J29" s="109">
        <f t="shared" si="8"/>
        <v>28</v>
      </c>
      <c r="K29" s="109">
        <f t="shared" si="9"/>
        <v>96</v>
      </c>
      <c r="L29" s="109">
        <f t="shared" si="10"/>
        <v>29</v>
      </c>
      <c r="M29" s="109">
        <f t="shared" si="11"/>
        <v>101</v>
      </c>
      <c r="N29" s="109">
        <f t="shared" si="12"/>
        <v>30</v>
      </c>
      <c r="O29" s="109">
        <f t="shared" si="13"/>
        <v>104</v>
      </c>
      <c r="P29" s="109">
        <f t="shared" si="14"/>
        <v>32</v>
      </c>
      <c r="Q29" s="109">
        <f t="shared" si="15"/>
        <v>111</v>
      </c>
      <c r="R29" s="109">
        <f t="shared" si="16"/>
        <v>33</v>
      </c>
      <c r="S29" s="109">
        <f t="shared" si="17"/>
        <v>117</v>
      </c>
      <c r="T29" s="109">
        <f t="shared" si="18"/>
        <v>35</v>
      </c>
      <c r="U29" s="109">
        <f t="shared" si="19"/>
        <v>123</v>
      </c>
      <c r="V29" s="109">
        <f t="shared" si="20"/>
        <v>37</v>
      </c>
      <c r="W29" s="109">
        <f t="shared" si="21"/>
        <v>128</v>
      </c>
      <c r="X29" s="109">
        <f t="shared" si="22"/>
        <v>39</v>
      </c>
      <c r="Y29" s="109">
        <f t="shared" si="23"/>
        <v>135</v>
      </c>
      <c r="Z29" s="109">
        <f t="shared" si="24"/>
        <v>40</v>
      </c>
      <c r="AA29" s="109">
        <f t="shared" si="25"/>
        <v>140</v>
      </c>
      <c r="AB29" s="109">
        <f t="shared" si="26"/>
        <v>42</v>
      </c>
      <c r="AC29" s="110">
        <f t="shared" si="27"/>
        <v>147</v>
      </c>
    </row>
    <row r="30" spans="1:29" s="111" customFormat="1" ht="9.9499999999999993" customHeight="1">
      <c r="A30" s="108">
        <v>26</v>
      </c>
      <c r="B30" s="109">
        <f t="shared" si="0"/>
        <v>19</v>
      </c>
      <c r="C30" s="109">
        <f t="shared" si="1"/>
        <v>67</v>
      </c>
      <c r="D30" s="109">
        <f t="shared" si="2"/>
        <v>22</v>
      </c>
      <c r="E30" s="109">
        <f t="shared" si="3"/>
        <v>76</v>
      </c>
      <c r="F30" s="109">
        <f t="shared" si="4"/>
        <v>23</v>
      </c>
      <c r="G30" s="109">
        <f t="shared" si="5"/>
        <v>82</v>
      </c>
      <c r="H30" s="109">
        <f t="shared" si="6"/>
        <v>27</v>
      </c>
      <c r="I30" s="109">
        <f t="shared" si="7"/>
        <v>96</v>
      </c>
      <c r="J30" s="109">
        <f t="shared" si="8"/>
        <v>29</v>
      </c>
      <c r="K30" s="109">
        <f t="shared" si="9"/>
        <v>100</v>
      </c>
      <c r="L30" s="109">
        <f t="shared" si="10"/>
        <v>30</v>
      </c>
      <c r="M30" s="109">
        <f t="shared" si="11"/>
        <v>105</v>
      </c>
      <c r="N30" s="109">
        <f t="shared" si="12"/>
        <v>31</v>
      </c>
      <c r="O30" s="109">
        <f t="shared" si="13"/>
        <v>108</v>
      </c>
      <c r="P30" s="109">
        <f t="shared" si="14"/>
        <v>33</v>
      </c>
      <c r="Q30" s="109">
        <f t="shared" si="15"/>
        <v>116</v>
      </c>
      <c r="R30" s="109">
        <f t="shared" si="16"/>
        <v>35</v>
      </c>
      <c r="S30" s="109">
        <f t="shared" si="17"/>
        <v>121</v>
      </c>
      <c r="T30" s="109">
        <f t="shared" si="18"/>
        <v>36</v>
      </c>
      <c r="U30" s="109">
        <f t="shared" si="19"/>
        <v>127</v>
      </c>
      <c r="V30" s="109">
        <f t="shared" si="20"/>
        <v>38</v>
      </c>
      <c r="W30" s="109">
        <f t="shared" si="21"/>
        <v>133</v>
      </c>
      <c r="X30" s="109">
        <f t="shared" si="22"/>
        <v>40</v>
      </c>
      <c r="Y30" s="109">
        <f t="shared" si="23"/>
        <v>140</v>
      </c>
      <c r="Z30" s="109">
        <f t="shared" si="24"/>
        <v>42</v>
      </c>
      <c r="AA30" s="109">
        <f t="shared" si="25"/>
        <v>146</v>
      </c>
      <c r="AB30" s="109">
        <f t="shared" si="26"/>
        <v>44</v>
      </c>
      <c r="AC30" s="110">
        <f t="shared" si="27"/>
        <v>153</v>
      </c>
    </row>
    <row r="31" spans="1:29" s="111" customFormat="1" ht="9.9499999999999993" customHeight="1">
      <c r="A31" s="108">
        <v>27</v>
      </c>
      <c r="B31" s="109">
        <f t="shared" si="0"/>
        <v>20</v>
      </c>
      <c r="C31" s="109">
        <f t="shared" si="1"/>
        <v>70</v>
      </c>
      <c r="D31" s="109">
        <f t="shared" si="2"/>
        <v>23</v>
      </c>
      <c r="E31" s="109">
        <f t="shared" si="3"/>
        <v>79</v>
      </c>
      <c r="F31" s="109">
        <f t="shared" si="4"/>
        <v>24</v>
      </c>
      <c r="G31" s="109">
        <f t="shared" si="5"/>
        <v>85</v>
      </c>
      <c r="H31" s="109">
        <f t="shared" si="6"/>
        <v>29</v>
      </c>
      <c r="I31" s="109">
        <f t="shared" si="7"/>
        <v>100</v>
      </c>
      <c r="J31" s="109">
        <f t="shared" si="8"/>
        <v>30</v>
      </c>
      <c r="K31" s="109">
        <f t="shared" si="9"/>
        <v>104</v>
      </c>
      <c r="L31" s="109">
        <f t="shared" si="10"/>
        <v>31</v>
      </c>
      <c r="M31" s="109">
        <f t="shared" si="11"/>
        <v>109</v>
      </c>
      <c r="N31" s="109">
        <f t="shared" si="12"/>
        <v>32</v>
      </c>
      <c r="O31" s="109">
        <f t="shared" si="13"/>
        <v>113</v>
      </c>
      <c r="P31" s="109">
        <f t="shared" si="14"/>
        <v>34</v>
      </c>
      <c r="Q31" s="109">
        <f t="shared" si="15"/>
        <v>120</v>
      </c>
      <c r="R31" s="109">
        <f t="shared" si="16"/>
        <v>36</v>
      </c>
      <c r="S31" s="109">
        <f t="shared" si="17"/>
        <v>126</v>
      </c>
      <c r="T31" s="109">
        <f t="shared" si="18"/>
        <v>38</v>
      </c>
      <c r="U31" s="109">
        <f t="shared" si="19"/>
        <v>132</v>
      </c>
      <c r="V31" s="109">
        <f t="shared" si="20"/>
        <v>40</v>
      </c>
      <c r="W31" s="109">
        <f t="shared" si="21"/>
        <v>139</v>
      </c>
      <c r="X31" s="109">
        <f t="shared" si="22"/>
        <v>42</v>
      </c>
      <c r="Y31" s="109">
        <f t="shared" si="23"/>
        <v>146</v>
      </c>
      <c r="Z31" s="109">
        <f t="shared" si="24"/>
        <v>43</v>
      </c>
      <c r="AA31" s="109">
        <f t="shared" si="25"/>
        <v>151</v>
      </c>
      <c r="AB31" s="109">
        <f t="shared" si="26"/>
        <v>45</v>
      </c>
      <c r="AC31" s="110">
        <f t="shared" si="27"/>
        <v>159</v>
      </c>
    </row>
    <row r="32" spans="1:29" s="111" customFormat="1" ht="9.9499999999999993" customHeight="1">
      <c r="A32" s="108">
        <v>28</v>
      </c>
      <c r="B32" s="109">
        <f t="shared" si="0"/>
        <v>21</v>
      </c>
      <c r="C32" s="109">
        <f t="shared" si="1"/>
        <v>73</v>
      </c>
      <c r="D32" s="109">
        <f t="shared" si="2"/>
        <v>23</v>
      </c>
      <c r="E32" s="109">
        <f t="shared" si="3"/>
        <v>82</v>
      </c>
      <c r="F32" s="109">
        <f t="shared" si="4"/>
        <v>25</v>
      </c>
      <c r="G32" s="109">
        <f t="shared" si="5"/>
        <v>88</v>
      </c>
      <c r="H32" s="109">
        <f t="shared" si="6"/>
        <v>30</v>
      </c>
      <c r="I32" s="109">
        <f t="shared" si="7"/>
        <v>103</v>
      </c>
      <c r="J32" s="109">
        <f t="shared" si="8"/>
        <v>31</v>
      </c>
      <c r="K32" s="109">
        <f t="shared" si="9"/>
        <v>108</v>
      </c>
      <c r="L32" s="109">
        <f t="shared" si="10"/>
        <v>32</v>
      </c>
      <c r="M32" s="109">
        <f t="shared" si="11"/>
        <v>113</v>
      </c>
      <c r="N32" s="109">
        <f t="shared" si="12"/>
        <v>33</v>
      </c>
      <c r="O32" s="109">
        <f t="shared" si="13"/>
        <v>117</v>
      </c>
      <c r="P32" s="109">
        <f t="shared" si="14"/>
        <v>36</v>
      </c>
      <c r="Q32" s="109">
        <f t="shared" si="15"/>
        <v>124</v>
      </c>
      <c r="R32" s="109">
        <f t="shared" si="16"/>
        <v>37</v>
      </c>
      <c r="S32" s="109">
        <f t="shared" si="17"/>
        <v>131</v>
      </c>
      <c r="T32" s="109">
        <f t="shared" si="18"/>
        <v>39</v>
      </c>
      <c r="U32" s="109">
        <f t="shared" si="19"/>
        <v>137</v>
      </c>
      <c r="V32" s="109">
        <f t="shared" si="20"/>
        <v>41</v>
      </c>
      <c r="W32" s="109">
        <f t="shared" si="21"/>
        <v>144</v>
      </c>
      <c r="X32" s="109">
        <f t="shared" si="22"/>
        <v>43</v>
      </c>
      <c r="Y32" s="109">
        <f t="shared" si="23"/>
        <v>151</v>
      </c>
      <c r="Z32" s="109">
        <f t="shared" si="24"/>
        <v>45</v>
      </c>
      <c r="AA32" s="109">
        <f t="shared" si="25"/>
        <v>157</v>
      </c>
      <c r="AB32" s="109">
        <f t="shared" si="26"/>
        <v>47</v>
      </c>
      <c r="AC32" s="110">
        <f t="shared" si="27"/>
        <v>165</v>
      </c>
    </row>
    <row r="33" spans="1:29" s="111" customFormat="1" ht="9.9499999999999993" customHeight="1">
      <c r="A33" s="108">
        <v>29</v>
      </c>
      <c r="B33" s="109">
        <f t="shared" si="0"/>
        <v>21</v>
      </c>
      <c r="C33" s="109">
        <f t="shared" si="1"/>
        <v>75</v>
      </c>
      <c r="D33" s="109">
        <f t="shared" si="2"/>
        <v>24</v>
      </c>
      <c r="E33" s="109">
        <f t="shared" si="3"/>
        <v>85</v>
      </c>
      <c r="F33" s="109">
        <f t="shared" si="4"/>
        <v>26</v>
      </c>
      <c r="G33" s="109">
        <f t="shared" si="5"/>
        <v>91</v>
      </c>
      <c r="H33" s="109">
        <f t="shared" si="6"/>
        <v>31</v>
      </c>
      <c r="I33" s="109">
        <f t="shared" si="7"/>
        <v>107</v>
      </c>
      <c r="J33" s="109">
        <f t="shared" si="8"/>
        <v>32</v>
      </c>
      <c r="K33" s="109">
        <f t="shared" si="9"/>
        <v>112</v>
      </c>
      <c r="L33" s="109">
        <f t="shared" si="10"/>
        <v>33</v>
      </c>
      <c r="M33" s="109">
        <f t="shared" si="11"/>
        <v>117</v>
      </c>
      <c r="N33" s="109">
        <f t="shared" si="12"/>
        <v>35</v>
      </c>
      <c r="O33" s="109">
        <f t="shared" si="13"/>
        <v>121</v>
      </c>
      <c r="P33" s="109">
        <f t="shared" si="14"/>
        <v>37</v>
      </c>
      <c r="Q33" s="109">
        <f t="shared" si="15"/>
        <v>129</v>
      </c>
      <c r="R33" s="109">
        <f t="shared" si="16"/>
        <v>39</v>
      </c>
      <c r="S33" s="109">
        <f t="shared" si="17"/>
        <v>135</v>
      </c>
      <c r="T33" s="109">
        <f t="shared" si="18"/>
        <v>41</v>
      </c>
      <c r="U33" s="109">
        <f t="shared" si="19"/>
        <v>142</v>
      </c>
      <c r="V33" s="109">
        <f t="shared" si="20"/>
        <v>43</v>
      </c>
      <c r="W33" s="109">
        <f t="shared" si="21"/>
        <v>149</v>
      </c>
      <c r="X33" s="109">
        <f t="shared" si="22"/>
        <v>45</v>
      </c>
      <c r="Y33" s="109">
        <f t="shared" si="23"/>
        <v>156</v>
      </c>
      <c r="Z33" s="109">
        <f t="shared" si="24"/>
        <v>46</v>
      </c>
      <c r="AA33" s="109">
        <f t="shared" si="25"/>
        <v>162</v>
      </c>
      <c r="AB33" s="109">
        <f t="shared" si="26"/>
        <v>49</v>
      </c>
      <c r="AC33" s="110">
        <f t="shared" si="27"/>
        <v>171</v>
      </c>
    </row>
    <row r="34" spans="1:29" s="115" customFormat="1" ht="9.9499999999999993" customHeight="1" thickBot="1">
      <c r="A34" s="112">
        <v>30</v>
      </c>
      <c r="B34" s="113">
        <f t="shared" si="0"/>
        <v>22</v>
      </c>
      <c r="C34" s="113">
        <f t="shared" si="1"/>
        <v>78</v>
      </c>
      <c r="D34" s="113">
        <f t="shared" si="2"/>
        <v>25</v>
      </c>
      <c r="E34" s="113">
        <f t="shared" si="3"/>
        <v>88</v>
      </c>
      <c r="F34" s="113">
        <f t="shared" si="4"/>
        <v>27</v>
      </c>
      <c r="G34" s="113">
        <f t="shared" si="5"/>
        <v>95</v>
      </c>
      <c r="H34" s="113">
        <f t="shared" si="6"/>
        <v>32</v>
      </c>
      <c r="I34" s="113">
        <f t="shared" si="7"/>
        <v>111</v>
      </c>
      <c r="J34" s="113">
        <f t="shared" si="8"/>
        <v>33</v>
      </c>
      <c r="K34" s="113">
        <f t="shared" si="9"/>
        <v>116</v>
      </c>
      <c r="L34" s="113">
        <f t="shared" si="10"/>
        <v>35</v>
      </c>
      <c r="M34" s="113">
        <f t="shared" si="11"/>
        <v>121</v>
      </c>
      <c r="N34" s="113">
        <f t="shared" si="12"/>
        <v>36</v>
      </c>
      <c r="O34" s="113">
        <f t="shared" si="13"/>
        <v>125</v>
      </c>
      <c r="P34" s="113">
        <f t="shared" si="14"/>
        <v>38</v>
      </c>
      <c r="Q34" s="113">
        <f t="shared" si="15"/>
        <v>133</v>
      </c>
      <c r="R34" s="113">
        <f t="shared" si="16"/>
        <v>40</v>
      </c>
      <c r="S34" s="113">
        <f t="shared" si="17"/>
        <v>140</v>
      </c>
      <c r="T34" s="113">
        <f t="shared" si="18"/>
        <v>42</v>
      </c>
      <c r="U34" s="113">
        <f t="shared" si="19"/>
        <v>147</v>
      </c>
      <c r="V34" s="113">
        <f t="shared" si="20"/>
        <v>44</v>
      </c>
      <c r="W34" s="113">
        <f t="shared" si="21"/>
        <v>154</v>
      </c>
      <c r="X34" s="113">
        <f t="shared" si="22"/>
        <v>46</v>
      </c>
      <c r="Y34" s="113">
        <f t="shared" si="23"/>
        <v>162</v>
      </c>
      <c r="Z34" s="113">
        <f t="shared" si="24"/>
        <v>48</v>
      </c>
      <c r="AA34" s="113">
        <f t="shared" si="25"/>
        <v>168</v>
      </c>
      <c r="AB34" s="113">
        <f t="shared" si="26"/>
        <v>50</v>
      </c>
      <c r="AC34" s="114">
        <f t="shared" si="27"/>
        <v>176</v>
      </c>
    </row>
    <row r="35" spans="1:29" s="19" customFormat="1" ht="3" customHeight="1" thickBot="1">
      <c r="A35" s="191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16"/>
      <c r="AC35" s="116"/>
    </row>
    <row r="36" spans="1:29" s="19" customFormat="1" ht="12" customHeight="1" thickBot="1">
      <c r="A36" s="187"/>
      <c r="B36" s="192" t="s">
        <v>21</v>
      </c>
      <c r="C36" s="192"/>
      <c r="D36" s="192" t="s">
        <v>22</v>
      </c>
      <c r="E36" s="192"/>
      <c r="F36" s="192" t="s">
        <v>23</v>
      </c>
      <c r="G36" s="192"/>
      <c r="H36" s="192" t="s">
        <v>24</v>
      </c>
      <c r="I36" s="192"/>
      <c r="J36" s="192" t="s">
        <v>107</v>
      </c>
      <c r="K36" s="192"/>
      <c r="L36" s="192" t="s">
        <v>108</v>
      </c>
      <c r="M36" s="192"/>
      <c r="N36" s="192" t="s">
        <v>27</v>
      </c>
      <c r="O36" s="192"/>
      <c r="P36" s="192" t="s">
        <v>28</v>
      </c>
      <c r="Q36" s="192"/>
      <c r="R36" s="192" t="s">
        <v>29</v>
      </c>
      <c r="S36" s="192"/>
      <c r="T36" s="192" t="s">
        <v>30</v>
      </c>
      <c r="U36" s="192"/>
      <c r="V36" s="192" t="s">
        <v>31</v>
      </c>
      <c r="W36" s="192"/>
      <c r="X36" s="192" t="s">
        <v>32</v>
      </c>
      <c r="Y36" s="192"/>
      <c r="Z36" s="192" t="s">
        <v>33</v>
      </c>
      <c r="AA36" s="192"/>
      <c r="AB36" s="197"/>
      <c r="AC36" s="197"/>
    </row>
    <row r="37" spans="1:29" s="19" customFormat="1" ht="12" customHeight="1" thickBot="1">
      <c r="A37" s="187"/>
      <c r="B37" s="184">
        <v>26400</v>
      </c>
      <c r="C37" s="184"/>
      <c r="D37" s="184">
        <v>27600</v>
      </c>
      <c r="E37" s="184"/>
      <c r="F37" s="184">
        <v>28800</v>
      </c>
      <c r="G37" s="184"/>
      <c r="H37" s="184">
        <v>30300</v>
      </c>
      <c r="I37" s="184"/>
      <c r="J37" s="184">
        <v>31800</v>
      </c>
      <c r="K37" s="184"/>
      <c r="L37" s="184">
        <v>33300</v>
      </c>
      <c r="M37" s="184"/>
      <c r="N37" s="184">
        <v>34800</v>
      </c>
      <c r="O37" s="184"/>
      <c r="P37" s="184">
        <v>36300</v>
      </c>
      <c r="Q37" s="184"/>
      <c r="R37" s="184">
        <v>38200</v>
      </c>
      <c r="S37" s="184"/>
      <c r="T37" s="184">
        <v>40100</v>
      </c>
      <c r="U37" s="184"/>
      <c r="V37" s="184">
        <v>42000</v>
      </c>
      <c r="W37" s="184"/>
      <c r="X37" s="184">
        <v>43900</v>
      </c>
      <c r="Y37" s="184"/>
      <c r="Z37" s="184">
        <v>45800</v>
      </c>
      <c r="AA37" s="184"/>
      <c r="AB37" s="195"/>
      <c r="AC37" s="195"/>
    </row>
    <row r="38" spans="1:29" s="19" customFormat="1" ht="12" customHeight="1">
      <c r="A38" s="187"/>
      <c r="B38" s="106" t="s">
        <v>25</v>
      </c>
      <c r="C38" s="106" t="s">
        <v>26</v>
      </c>
      <c r="D38" s="106" t="s">
        <v>25</v>
      </c>
      <c r="E38" s="106" t="s">
        <v>26</v>
      </c>
      <c r="F38" s="106" t="s">
        <v>25</v>
      </c>
      <c r="G38" s="106" t="s">
        <v>26</v>
      </c>
      <c r="H38" s="106" t="s">
        <v>25</v>
      </c>
      <c r="I38" s="106" t="s">
        <v>26</v>
      </c>
      <c r="J38" s="106" t="s">
        <v>25</v>
      </c>
      <c r="K38" s="106" t="s">
        <v>26</v>
      </c>
      <c r="L38" s="106" t="s">
        <v>25</v>
      </c>
      <c r="M38" s="106" t="s">
        <v>26</v>
      </c>
      <c r="N38" s="106" t="s">
        <v>25</v>
      </c>
      <c r="O38" s="106" t="s">
        <v>26</v>
      </c>
      <c r="P38" s="106" t="s">
        <v>25</v>
      </c>
      <c r="Q38" s="106" t="s">
        <v>26</v>
      </c>
      <c r="R38" s="106" t="s">
        <v>25</v>
      </c>
      <c r="S38" s="106" t="s">
        <v>26</v>
      </c>
      <c r="T38" s="106" t="s">
        <v>25</v>
      </c>
      <c r="U38" s="106" t="s">
        <v>26</v>
      </c>
      <c r="V38" s="106" t="s">
        <v>25</v>
      </c>
      <c r="W38" s="106" t="s">
        <v>26</v>
      </c>
      <c r="X38" s="106" t="s">
        <v>25</v>
      </c>
      <c r="Y38" s="106" t="s">
        <v>26</v>
      </c>
      <c r="Z38" s="106" t="s">
        <v>25</v>
      </c>
      <c r="AA38" s="106" t="s">
        <v>26</v>
      </c>
      <c r="AB38" s="106" t="s">
        <v>25</v>
      </c>
      <c r="AC38" s="107" t="s">
        <v>26</v>
      </c>
    </row>
    <row r="39" spans="1:29" s="111" customFormat="1" ht="9.9499999999999993" customHeight="1">
      <c r="A39" s="108">
        <v>1</v>
      </c>
      <c r="B39" s="109">
        <f t="shared" ref="B39:B68" si="28">ROUND($B$37*$A39/30*$AE$3*20/100,0)</f>
        <v>2</v>
      </c>
      <c r="C39" s="109">
        <f t="shared" ref="C39:C68" si="29">ROUND($B$37*$A39/30*$AE$3*70/100,0)</f>
        <v>6</v>
      </c>
      <c r="D39" s="109">
        <f t="shared" ref="D39:D68" si="30">ROUND($D$37*$A39/30*$AE$3*20/100,0)</f>
        <v>2</v>
      </c>
      <c r="E39" s="109">
        <f t="shared" ref="E39:E68" si="31">ROUND($D$37*$A39/30*$AE$3*70/100,0)</f>
        <v>6</v>
      </c>
      <c r="F39" s="109">
        <f t="shared" ref="F39:F68" si="32">ROUND($F$37*$A39/30*$AE$3*20/100,0)</f>
        <v>2</v>
      </c>
      <c r="G39" s="109">
        <f t="shared" ref="G39:G68" si="33">ROUND($F$37*$A39/30*$AE$3*70/100,0)</f>
        <v>7</v>
      </c>
      <c r="H39" s="109">
        <f t="shared" ref="H39:H68" si="34">ROUND($H$37*$A39/30*$AE$3*20/100,0)</f>
        <v>2</v>
      </c>
      <c r="I39" s="109">
        <f t="shared" ref="I39:I68" si="35">ROUND($H$37*$A39/30*$AE$3*70/100,0)</f>
        <v>7</v>
      </c>
      <c r="J39" s="109">
        <f t="shared" ref="J39:J68" si="36">ROUND($J$37*$A39/30*$AE$3*20/100,0)</f>
        <v>2</v>
      </c>
      <c r="K39" s="109">
        <f t="shared" ref="K39:K68" si="37">ROUND($J$37*$A39/30*$AE$3*70/100,0)</f>
        <v>7</v>
      </c>
      <c r="L39" s="109">
        <f t="shared" ref="L39:L68" si="38">ROUND($L$37*$A39/30*$AE$3*20/100,0)</f>
        <v>2</v>
      </c>
      <c r="M39" s="109">
        <f t="shared" ref="M39:M68" si="39">ROUND($L$37*$A39/30*$AE$3*70/100,0)</f>
        <v>8</v>
      </c>
      <c r="N39" s="109">
        <f t="shared" ref="N39:N68" si="40">ROUND($N$37*$A39/30*$AE$3*20/100,0)</f>
        <v>2</v>
      </c>
      <c r="O39" s="109">
        <f t="shared" ref="O39:O68" si="41">ROUND($N$37*$A39/30*$AE$3*70/100,0)</f>
        <v>8</v>
      </c>
      <c r="P39" s="109">
        <f t="shared" ref="P39:P68" si="42">ROUND($P$37*$A39/30*$AE$3*20/100,0)</f>
        <v>2</v>
      </c>
      <c r="Q39" s="109">
        <f t="shared" ref="Q39:Q68" si="43">ROUND($P$37*$A39/30*$AE$3*70/100,0)</f>
        <v>8</v>
      </c>
      <c r="R39" s="109">
        <f t="shared" ref="R39:R68" si="44">ROUND($R$37*$A39/30*$AE$3*20/100,0)</f>
        <v>3</v>
      </c>
      <c r="S39" s="109">
        <f t="shared" ref="S39:S68" si="45">ROUND($R$37*$A39/30*$AE$3*70/100,0)</f>
        <v>9</v>
      </c>
      <c r="T39" s="109">
        <f t="shared" ref="T39:T68" si="46">ROUND($T$37*$A39/30*$AE$3*20/100,0)</f>
        <v>3</v>
      </c>
      <c r="U39" s="109">
        <f t="shared" ref="U39:U68" si="47">ROUND($T$37*$A39/30*$AE$3*70/100,0)</f>
        <v>9</v>
      </c>
      <c r="V39" s="109">
        <f t="shared" ref="V39:V68" si="48">ROUND($V$37*$A39/30*$AE$3*20/100,0)</f>
        <v>3</v>
      </c>
      <c r="W39" s="109">
        <f t="shared" ref="W39:W68" si="49">ROUND($V$37*$A39/30*$AE$3*70/100,0)</f>
        <v>10</v>
      </c>
      <c r="X39" s="109">
        <f t="shared" ref="X39:X68" si="50">ROUND($X$37*$A39/30*$AE$3*20/100,0)</f>
        <v>3</v>
      </c>
      <c r="Y39" s="109">
        <f t="shared" ref="Y39:Y68" si="51">ROUND($X$37*$A39/30*$AE$3*70/100,0)</f>
        <v>10</v>
      </c>
      <c r="Z39" s="117">
        <f t="shared" ref="Z39:Z68" si="52">ROUND($Z$37*$A39/30*$AE$3*20/100,0)</f>
        <v>3</v>
      </c>
      <c r="AA39" s="109">
        <f t="shared" ref="AA39:AA68" si="53">ROUND($Z$37*$A39/30*$AE$3*70/100,0)</f>
        <v>11</v>
      </c>
      <c r="AB39" s="117"/>
      <c r="AC39" s="110"/>
    </row>
    <row r="40" spans="1:29" s="111" customFormat="1" ht="9.9499999999999993" customHeight="1">
      <c r="A40" s="108">
        <v>2</v>
      </c>
      <c r="B40" s="109">
        <f t="shared" si="28"/>
        <v>4</v>
      </c>
      <c r="C40" s="109">
        <f t="shared" si="29"/>
        <v>12</v>
      </c>
      <c r="D40" s="109">
        <f t="shared" si="30"/>
        <v>4</v>
      </c>
      <c r="E40" s="109">
        <f t="shared" si="31"/>
        <v>13</v>
      </c>
      <c r="F40" s="109">
        <f t="shared" si="32"/>
        <v>4</v>
      </c>
      <c r="G40" s="109">
        <f t="shared" si="33"/>
        <v>13</v>
      </c>
      <c r="H40" s="109">
        <f t="shared" si="34"/>
        <v>4</v>
      </c>
      <c r="I40" s="109">
        <f t="shared" si="35"/>
        <v>14</v>
      </c>
      <c r="J40" s="109">
        <f t="shared" si="36"/>
        <v>4</v>
      </c>
      <c r="K40" s="109">
        <f t="shared" si="37"/>
        <v>15</v>
      </c>
      <c r="L40" s="109">
        <f t="shared" si="38"/>
        <v>4</v>
      </c>
      <c r="M40" s="109">
        <f t="shared" si="39"/>
        <v>16</v>
      </c>
      <c r="N40" s="109">
        <f t="shared" si="40"/>
        <v>5</v>
      </c>
      <c r="O40" s="109">
        <f t="shared" si="41"/>
        <v>16</v>
      </c>
      <c r="P40" s="109">
        <f t="shared" si="42"/>
        <v>5</v>
      </c>
      <c r="Q40" s="109">
        <f t="shared" si="43"/>
        <v>17</v>
      </c>
      <c r="R40" s="109">
        <f t="shared" si="44"/>
        <v>5</v>
      </c>
      <c r="S40" s="109">
        <f t="shared" si="45"/>
        <v>18</v>
      </c>
      <c r="T40" s="109">
        <f t="shared" si="46"/>
        <v>5</v>
      </c>
      <c r="U40" s="109">
        <f t="shared" si="47"/>
        <v>19</v>
      </c>
      <c r="V40" s="109">
        <f t="shared" si="48"/>
        <v>6</v>
      </c>
      <c r="W40" s="109">
        <f t="shared" si="49"/>
        <v>20</v>
      </c>
      <c r="X40" s="109">
        <f t="shared" si="50"/>
        <v>6</v>
      </c>
      <c r="Y40" s="109">
        <f t="shared" si="51"/>
        <v>20</v>
      </c>
      <c r="Z40" s="117">
        <f t="shared" si="52"/>
        <v>6</v>
      </c>
      <c r="AA40" s="109">
        <f t="shared" si="53"/>
        <v>21</v>
      </c>
      <c r="AB40" s="117"/>
      <c r="AC40" s="110"/>
    </row>
    <row r="41" spans="1:29" s="111" customFormat="1" ht="9.9499999999999993" customHeight="1">
      <c r="A41" s="108">
        <v>3</v>
      </c>
      <c r="B41" s="109">
        <f t="shared" si="28"/>
        <v>5</v>
      </c>
      <c r="C41" s="109">
        <f t="shared" si="29"/>
        <v>18</v>
      </c>
      <c r="D41" s="109">
        <f t="shared" si="30"/>
        <v>6</v>
      </c>
      <c r="E41" s="109">
        <f t="shared" si="31"/>
        <v>19</v>
      </c>
      <c r="F41" s="109">
        <f t="shared" si="32"/>
        <v>6</v>
      </c>
      <c r="G41" s="109">
        <f t="shared" si="33"/>
        <v>20</v>
      </c>
      <c r="H41" s="109">
        <f t="shared" si="34"/>
        <v>6</v>
      </c>
      <c r="I41" s="109">
        <f t="shared" si="35"/>
        <v>21</v>
      </c>
      <c r="J41" s="109">
        <f t="shared" si="36"/>
        <v>6</v>
      </c>
      <c r="K41" s="109">
        <f t="shared" si="37"/>
        <v>22</v>
      </c>
      <c r="L41" s="109">
        <f t="shared" si="38"/>
        <v>7</v>
      </c>
      <c r="M41" s="109">
        <f t="shared" si="39"/>
        <v>23</v>
      </c>
      <c r="N41" s="109">
        <f t="shared" si="40"/>
        <v>7</v>
      </c>
      <c r="O41" s="109">
        <f t="shared" si="41"/>
        <v>24</v>
      </c>
      <c r="P41" s="109">
        <f t="shared" si="42"/>
        <v>7</v>
      </c>
      <c r="Q41" s="109">
        <f t="shared" si="43"/>
        <v>25</v>
      </c>
      <c r="R41" s="109">
        <f t="shared" si="44"/>
        <v>8</v>
      </c>
      <c r="S41" s="109">
        <f t="shared" si="45"/>
        <v>27</v>
      </c>
      <c r="T41" s="109">
        <f t="shared" si="46"/>
        <v>8</v>
      </c>
      <c r="U41" s="109">
        <f t="shared" si="47"/>
        <v>28</v>
      </c>
      <c r="V41" s="109">
        <f t="shared" si="48"/>
        <v>8</v>
      </c>
      <c r="W41" s="109">
        <f t="shared" si="49"/>
        <v>29</v>
      </c>
      <c r="X41" s="109">
        <f t="shared" si="50"/>
        <v>9</v>
      </c>
      <c r="Y41" s="109">
        <f t="shared" si="51"/>
        <v>31</v>
      </c>
      <c r="Z41" s="117">
        <f t="shared" si="52"/>
        <v>9</v>
      </c>
      <c r="AA41" s="109">
        <f t="shared" si="53"/>
        <v>32</v>
      </c>
      <c r="AB41" s="117"/>
      <c r="AC41" s="110"/>
    </row>
    <row r="42" spans="1:29" s="111" customFormat="1" ht="9.9499999999999993" customHeight="1">
      <c r="A42" s="108">
        <v>4</v>
      </c>
      <c r="B42" s="109">
        <f t="shared" si="28"/>
        <v>7</v>
      </c>
      <c r="C42" s="109">
        <f t="shared" si="29"/>
        <v>25</v>
      </c>
      <c r="D42" s="109">
        <f t="shared" si="30"/>
        <v>7</v>
      </c>
      <c r="E42" s="109">
        <f t="shared" si="31"/>
        <v>26</v>
      </c>
      <c r="F42" s="109">
        <f t="shared" si="32"/>
        <v>8</v>
      </c>
      <c r="G42" s="109">
        <f t="shared" si="33"/>
        <v>27</v>
      </c>
      <c r="H42" s="109">
        <f t="shared" si="34"/>
        <v>8</v>
      </c>
      <c r="I42" s="109">
        <f t="shared" si="35"/>
        <v>28</v>
      </c>
      <c r="J42" s="109">
        <f t="shared" si="36"/>
        <v>8</v>
      </c>
      <c r="K42" s="109">
        <f t="shared" si="37"/>
        <v>30</v>
      </c>
      <c r="L42" s="109">
        <f t="shared" si="38"/>
        <v>9</v>
      </c>
      <c r="M42" s="109">
        <f t="shared" si="39"/>
        <v>31</v>
      </c>
      <c r="N42" s="109">
        <f t="shared" si="40"/>
        <v>9</v>
      </c>
      <c r="O42" s="109">
        <f t="shared" si="41"/>
        <v>32</v>
      </c>
      <c r="P42" s="109">
        <f t="shared" si="42"/>
        <v>10</v>
      </c>
      <c r="Q42" s="109">
        <f t="shared" si="43"/>
        <v>34</v>
      </c>
      <c r="R42" s="109">
        <f t="shared" si="44"/>
        <v>10</v>
      </c>
      <c r="S42" s="109">
        <f t="shared" si="45"/>
        <v>36</v>
      </c>
      <c r="T42" s="109">
        <f t="shared" si="46"/>
        <v>11</v>
      </c>
      <c r="U42" s="109">
        <f t="shared" si="47"/>
        <v>37</v>
      </c>
      <c r="V42" s="109">
        <f t="shared" si="48"/>
        <v>11</v>
      </c>
      <c r="W42" s="109">
        <f t="shared" si="49"/>
        <v>39</v>
      </c>
      <c r="X42" s="109">
        <f t="shared" si="50"/>
        <v>12</v>
      </c>
      <c r="Y42" s="109">
        <f t="shared" si="51"/>
        <v>41</v>
      </c>
      <c r="Z42" s="117">
        <f t="shared" si="52"/>
        <v>12</v>
      </c>
      <c r="AA42" s="109">
        <f t="shared" si="53"/>
        <v>43</v>
      </c>
      <c r="AB42" s="117"/>
      <c r="AC42" s="110"/>
    </row>
    <row r="43" spans="1:29" s="111" customFormat="1" ht="9.9499999999999993" customHeight="1">
      <c r="A43" s="108">
        <v>5</v>
      </c>
      <c r="B43" s="109">
        <f t="shared" si="28"/>
        <v>9</v>
      </c>
      <c r="C43" s="109">
        <f t="shared" si="29"/>
        <v>31</v>
      </c>
      <c r="D43" s="109">
        <f t="shared" si="30"/>
        <v>9</v>
      </c>
      <c r="E43" s="109">
        <f t="shared" si="31"/>
        <v>32</v>
      </c>
      <c r="F43" s="109">
        <f t="shared" si="32"/>
        <v>10</v>
      </c>
      <c r="G43" s="109">
        <f t="shared" si="33"/>
        <v>34</v>
      </c>
      <c r="H43" s="109">
        <f t="shared" si="34"/>
        <v>10</v>
      </c>
      <c r="I43" s="109">
        <f t="shared" si="35"/>
        <v>35</v>
      </c>
      <c r="J43" s="109">
        <f t="shared" si="36"/>
        <v>11</v>
      </c>
      <c r="K43" s="109">
        <f t="shared" si="37"/>
        <v>37</v>
      </c>
      <c r="L43" s="109">
        <f t="shared" si="38"/>
        <v>11</v>
      </c>
      <c r="M43" s="109">
        <f t="shared" si="39"/>
        <v>39</v>
      </c>
      <c r="N43" s="109">
        <f t="shared" si="40"/>
        <v>12</v>
      </c>
      <c r="O43" s="109">
        <f t="shared" si="41"/>
        <v>41</v>
      </c>
      <c r="P43" s="109">
        <f t="shared" si="42"/>
        <v>12</v>
      </c>
      <c r="Q43" s="109">
        <f t="shared" si="43"/>
        <v>42</v>
      </c>
      <c r="R43" s="109">
        <f t="shared" si="44"/>
        <v>13</v>
      </c>
      <c r="S43" s="109">
        <f t="shared" si="45"/>
        <v>45</v>
      </c>
      <c r="T43" s="109">
        <f t="shared" si="46"/>
        <v>13</v>
      </c>
      <c r="U43" s="109">
        <f t="shared" si="47"/>
        <v>47</v>
      </c>
      <c r="V43" s="109">
        <f t="shared" si="48"/>
        <v>14</v>
      </c>
      <c r="W43" s="109">
        <f t="shared" si="49"/>
        <v>49</v>
      </c>
      <c r="X43" s="109">
        <f t="shared" si="50"/>
        <v>15</v>
      </c>
      <c r="Y43" s="109">
        <f t="shared" si="51"/>
        <v>51</v>
      </c>
      <c r="Z43" s="117">
        <f t="shared" si="52"/>
        <v>15</v>
      </c>
      <c r="AA43" s="109">
        <f t="shared" si="53"/>
        <v>53</v>
      </c>
      <c r="AB43" s="117"/>
      <c r="AC43" s="110"/>
    </row>
    <row r="44" spans="1:29" s="111" customFormat="1" ht="9.9499999999999993" customHeight="1">
      <c r="A44" s="108">
        <v>6</v>
      </c>
      <c r="B44" s="109">
        <f t="shared" si="28"/>
        <v>11</v>
      </c>
      <c r="C44" s="109">
        <f t="shared" si="29"/>
        <v>37</v>
      </c>
      <c r="D44" s="109">
        <f t="shared" si="30"/>
        <v>11</v>
      </c>
      <c r="E44" s="109">
        <f t="shared" si="31"/>
        <v>39</v>
      </c>
      <c r="F44" s="109">
        <f t="shared" si="32"/>
        <v>12</v>
      </c>
      <c r="G44" s="109">
        <f t="shared" si="33"/>
        <v>40</v>
      </c>
      <c r="H44" s="109">
        <f t="shared" si="34"/>
        <v>12</v>
      </c>
      <c r="I44" s="109">
        <f t="shared" si="35"/>
        <v>42</v>
      </c>
      <c r="J44" s="109">
        <f t="shared" si="36"/>
        <v>13</v>
      </c>
      <c r="K44" s="109">
        <f t="shared" si="37"/>
        <v>45</v>
      </c>
      <c r="L44" s="109">
        <f t="shared" si="38"/>
        <v>13</v>
      </c>
      <c r="M44" s="109">
        <f t="shared" si="39"/>
        <v>47</v>
      </c>
      <c r="N44" s="109">
        <f t="shared" si="40"/>
        <v>14</v>
      </c>
      <c r="O44" s="109">
        <f t="shared" si="41"/>
        <v>49</v>
      </c>
      <c r="P44" s="109">
        <f t="shared" si="42"/>
        <v>15</v>
      </c>
      <c r="Q44" s="109">
        <f t="shared" si="43"/>
        <v>51</v>
      </c>
      <c r="R44" s="109">
        <f t="shared" si="44"/>
        <v>15</v>
      </c>
      <c r="S44" s="109">
        <f t="shared" si="45"/>
        <v>53</v>
      </c>
      <c r="T44" s="109">
        <f t="shared" si="46"/>
        <v>16</v>
      </c>
      <c r="U44" s="109">
        <f t="shared" si="47"/>
        <v>56</v>
      </c>
      <c r="V44" s="109">
        <f t="shared" si="48"/>
        <v>17</v>
      </c>
      <c r="W44" s="109">
        <f t="shared" si="49"/>
        <v>59</v>
      </c>
      <c r="X44" s="109">
        <f t="shared" si="50"/>
        <v>18</v>
      </c>
      <c r="Y44" s="109">
        <f t="shared" si="51"/>
        <v>61</v>
      </c>
      <c r="Z44" s="117">
        <f t="shared" si="52"/>
        <v>18</v>
      </c>
      <c r="AA44" s="109">
        <f t="shared" si="53"/>
        <v>64</v>
      </c>
      <c r="AB44" s="117"/>
      <c r="AC44" s="110"/>
    </row>
    <row r="45" spans="1:29" s="111" customFormat="1" ht="9.9499999999999993" customHeight="1">
      <c r="A45" s="108">
        <v>7</v>
      </c>
      <c r="B45" s="109">
        <f t="shared" si="28"/>
        <v>12</v>
      </c>
      <c r="C45" s="109">
        <f t="shared" si="29"/>
        <v>43</v>
      </c>
      <c r="D45" s="109">
        <f t="shared" si="30"/>
        <v>13</v>
      </c>
      <c r="E45" s="109">
        <f t="shared" si="31"/>
        <v>45</v>
      </c>
      <c r="F45" s="109">
        <f t="shared" si="32"/>
        <v>13</v>
      </c>
      <c r="G45" s="109">
        <f t="shared" si="33"/>
        <v>47</v>
      </c>
      <c r="H45" s="109">
        <f t="shared" si="34"/>
        <v>14</v>
      </c>
      <c r="I45" s="109">
        <f t="shared" si="35"/>
        <v>49</v>
      </c>
      <c r="J45" s="109">
        <f t="shared" si="36"/>
        <v>15</v>
      </c>
      <c r="K45" s="109">
        <f t="shared" si="37"/>
        <v>52</v>
      </c>
      <c r="L45" s="109">
        <f t="shared" si="38"/>
        <v>16</v>
      </c>
      <c r="M45" s="109">
        <f t="shared" si="39"/>
        <v>54</v>
      </c>
      <c r="N45" s="109">
        <f t="shared" si="40"/>
        <v>16</v>
      </c>
      <c r="O45" s="109">
        <f t="shared" si="41"/>
        <v>57</v>
      </c>
      <c r="P45" s="109">
        <f t="shared" si="42"/>
        <v>17</v>
      </c>
      <c r="Q45" s="109">
        <f t="shared" si="43"/>
        <v>59</v>
      </c>
      <c r="R45" s="109">
        <f t="shared" si="44"/>
        <v>18</v>
      </c>
      <c r="S45" s="109">
        <f t="shared" si="45"/>
        <v>62</v>
      </c>
      <c r="T45" s="109">
        <f t="shared" si="46"/>
        <v>19</v>
      </c>
      <c r="U45" s="109">
        <f t="shared" si="47"/>
        <v>65</v>
      </c>
      <c r="V45" s="109">
        <f t="shared" si="48"/>
        <v>20</v>
      </c>
      <c r="W45" s="109">
        <f t="shared" si="49"/>
        <v>69</v>
      </c>
      <c r="X45" s="109">
        <f t="shared" si="50"/>
        <v>20</v>
      </c>
      <c r="Y45" s="109">
        <f t="shared" si="51"/>
        <v>72</v>
      </c>
      <c r="Z45" s="117">
        <f t="shared" si="52"/>
        <v>21</v>
      </c>
      <c r="AA45" s="109">
        <f t="shared" si="53"/>
        <v>75</v>
      </c>
      <c r="AB45" s="117"/>
      <c r="AC45" s="110"/>
    </row>
    <row r="46" spans="1:29" s="111" customFormat="1" ht="9.9499999999999993" customHeight="1">
      <c r="A46" s="108">
        <v>8</v>
      </c>
      <c r="B46" s="109">
        <f t="shared" si="28"/>
        <v>14</v>
      </c>
      <c r="C46" s="109">
        <f t="shared" si="29"/>
        <v>49</v>
      </c>
      <c r="D46" s="109">
        <f t="shared" si="30"/>
        <v>15</v>
      </c>
      <c r="E46" s="109">
        <f t="shared" si="31"/>
        <v>52</v>
      </c>
      <c r="F46" s="109">
        <f t="shared" si="32"/>
        <v>15</v>
      </c>
      <c r="G46" s="109">
        <f t="shared" si="33"/>
        <v>54</v>
      </c>
      <c r="H46" s="109">
        <f t="shared" si="34"/>
        <v>16</v>
      </c>
      <c r="I46" s="109">
        <f t="shared" si="35"/>
        <v>57</v>
      </c>
      <c r="J46" s="109">
        <f t="shared" si="36"/>
        <v>17</v>
      </c>
      <c r="K46" s="109">
        <f t="shared" si="37"/>
        <v>59</v>
      </c>
      <c r="L46" s="109">
        <f t="shared" si="38"/>
        <v>18</v>
      </c>
      <c r="M46" s="109">
        <f t="shared" si="39"/>
        <v>62</v>
      </c>
      <c r="N46" s="109">
        <f t="shared" si="40"/>
        <v>19</v>
      </c>
      <c r="O46" s="109">
        <f t="shared" si="41"/>
        <v>65</v>
      </c>
      <c r="P46" s="109">
        <f t="shared" si="42"/>
        <v>19</v>
      </c>
      <c r="Q46" s="109">
        <f t="shared" si="43"/>
        <v>68</v>
      </c>
      <c r="R46" s="109">
        <f t="shared" si="44"/>
        <v>20</v>
      </c>
      <c r="S46" s="109">
        <f t="shared" si="45"/>
        <v>71</v>
      </c>
      <c r="T46" s="109">
        <f t="shared" si="46"/>
        <v>21</v>
      </c>
      <c r="U46" s="109">
        <f t="shared" si="47"/>
        <v>75</v>
      </c>
      <c r="V46" s="109">
        <f t="shared" si="48"/>
        <v>22</v>
      </c>
      <c r="W46" s="109">
        <f t="shared" si="49"/>
        <v>78</v>
      </c>
      <c r="X46" s="109">
        <f t="shared" si="50"/>
        <v>23</v>
      </c>
      <c r="Y46" s="109">
        <f t="shared" si="51"/>
        <v>82</v>
      </c>
      <c r="Z46" s="117">
        <f t="shared" si="52"/>
        <v>24</v>
      </c>
      <c r="AA46" s="109">
        <f t="shared" si="53"/>
        <v>85</v>
      </c>
      <c r="AB46" s="117"/>
      <c r="AC46" s="110"/>
    </row>
    <row r="47" spans="1:29" s="111" customFormat="1" ht="9.9499999999999993" customHeight="1">
      <c r="A47" s="108">
        <v>9</v>
      </c>
      <c r="B47" s="109">
        <f t="shared" si="28"/>
        <v>16</v>
      </c>
      <c r="C47" s="109">
        <f t="shared" si="29"/>
        <v>55</v>
      </c>
      <c r="D47" s="109">
        <f t="shared" si="30"/>
        <v>17</v>
      </c>
      <c r="E47" s="109">
        <f t="shared" si="31"/>
        <v>58</v>
      </c>
      <c r="F47" s="109">
        <f t="shared" si="32"/>
        <v>17</v>
      </c>
      <c r="G47" s="109">
        <f t="shared" si="33"/>
        <v>60</v>
      </c>
      <c r="H47" s="109">
        <f t="shared" si="34"/>
        <v>18</v>
      </c>
      <c r="I47" s="109">
        <f t="shared" si="35"/>
        <v>64</v>
      </c>
      <c r="J47" s="109">
        <f t="shared" si="36"/>
        <v>19</v>
      </c>
      <c r="K47" s="109">
        <f t="shared" si="37"/>
        <v>67</v>
      </c>
      <c r="L47" s="109">
        <f t="shared" si="38"/>
        <v>20</v>
      </c>
      <c r="M47" s="109">
        <f t="shared" si="39"/>
        <v>70</v>
      </c>
      <c r="N47" s="109">
        <f t="shared" si="40"/>
        <v>21</v>
      </c>
      <c r="O47" s="109">
        <f t="shared" si="41"/>
        <v>73</v>
      </c>
      <c r="P47" s="109">
        <f t="shared" si="42"/>
        <v>22</v>
      </c>
      <c r="Q47" s="109">
        <f t="shared" si="43"/>
        <v>76</v>
      </c>
      <c r="R47" s="109">
        <f t="shared" si="44"/>
        <v>23</v>
      </c>
      <c r="S47" s="109">
        <f t="shared" si="45"/>
        <v>80</v>
      </c>
      <c r="T47" s="109">
        <f t="shared" si="46"/>
        <v>24</v>
      </c>
      <c r="U47" s="109">
        <f t="shared" si="47"/>
        <v>84</v>
      </c>
      <c r="V47" s="109">
        <f t="shared" si="48"/>
        <v>25</v>
      </c>
      <c r="W47" s="109">
        <f t="shared" si="49"/>
        <v>88</v>
      </c>
      <c r="X47" s="109">
        <f t="shared" si="50"/>
        <v>26</v>
      </c>
      <c r="Y47" s="109">
        <f t="shared" si="51"/>
        <v>92</v>
      </c>
      <c r="Z47" s="117">
        <f t="shared" si="52"/>
        <v>27</v>
      </c>
      <c r="AA47" s="109">
        <f t="shared" si="53"/>
        <v>96</v>
      </c>
      <c r="AB47" s="117"/>
      <c r="AC47" s="110"/>
    </row>
    <row r="48" spans="1:29" s="111" customFormat="1" ht="9.9499999999999993" customHeight="1">
      <c r="A48" s="108">
        <v>10</v>
      </c>
      <c r="B48" s="109">
        <f t="shared" si="28"/>
        <v>18</v>
      </c>
      <c r="C48" s="109">
        <f t="shared" si="29"/>
        <v>62</v>
      </c>
      <c r="D48" s="109">
        <f t="shared" si="30"/>
        <v>18</v>
      </c>
      <c r="E48" s="109">
        <f t="shared" si="31"/>
        <v>64</v>
      </c>
      <c r="F48" s="109">
        <f t="shared" si="32"/>
        <v>19</v>
      </c>
      <c r="G48" s="109">
        <f t="shared" si="33"/>
        <v>67</v>
      </c>
      <c r="H48" s="109">
        <f t="shared" si="34"/>
        <v>20</v>
      </c>
      <c r="I48" s="109">
        <f t="shared" si="35"/>
        <v>71</v>
      </c>
      <c r="J48" s="109">
        <f t="shared" si="36"/>
        <v>21</v>
      </c>
      <c r="K48" s="109">
        <f t="shared" si="37"/>
        <v>74</v>
      </c>
      <c r="L48" s="109">
        <f t="shared" si="38"/>
        <v>22</v>
      </c>
      <c r="M48" s="109">
        <f t="shared" si="39"/>
        <v>78</v>
      </c>
      <c r="N48" s="109">
        <f t="shared" si="40"/>
        <v>23</v>
      </c>
      <c r="O48" s="109">
        <f t="shared" si="41"/>
        <v>81</v>
      </c>
      <c r="P48" s="109">
        <f t="shared" si="42"/>
        <v>24</v>
      </c>
      <c r="Q48" s="109">
        <f t="shared" si="43"/>
        <v>85</v>
      </c>
      <c r="R48" s="109">
        <f t="shared" si="44"/>
        <v>25</v>
      </c>
      <c r="S48" s="109">
        <f t="shared" si="45"/>
        <v>89</v>
      </c>
      <c r="T48" s="109">
        <f t="shared" si="46"/>
        <v>27</v>
      </c>
      <c r="U48" s="109">
        <f t="shared" si="47"/>
        <v>94</v>
      </c>
      <c r="V48" s="109">
        <f t="shared" si="48"/>
        <v>28</v>
      </c>
      <c r="W48" s="109">
        <f t="shared" si="49"/>
        <v>98</v>
      </c>
      <c r="X48" s="109">
        <f t="shared" si="50"/>
        <v>29</v>
      </c>
      <c r="Y48" s="109">
        <f t="shared" si="51"/>
        <v>102</v>
      </c>
      <c r="Z48" s="117">
        <f t="shared" si="52"/>
        <v>31</v>
      </c>
      <c r="AA48" s="109">
        <f t="shared" si="53"/>
        <v>107</v>
      </c>
      <c r="AB48" s="117"/>
      <c r="AC48" s="110"/>
    </row>
    <row r="49" spans="1:29" s="111" customFormat="1" ht="9.9499999999999993" customHeight="1">
      <c r="A49" s="108">
        <v>11</v>
      </c>
      <c r="B49" s="109">
        <f t="shared" si="28"/>
        <v>19</v>
      </c>
      <c r="C49" s="109">
        <f t="shared" si="29"/>
        <v>68</v>
      </c>
      <c r="D49" s="109">
        <f t="shared" si="30"/>
        <v>20</v>
      </c>
      <c r="E49" s="109">
        <f t="shared" si="31"/>
        <v>71</v>
      </c>
      <c r="F49" s="109">
        <f t="shared" si="32"/>
        <v>21</v>
      </c>
      <c r="G49" s="109">
        <f t="shared" si="33"/>
        <v>74</v>
      </c>
      <c r="H49" s="109">
        <f t="shared" si="34"/>
        <v>22</v>
      </c>
      <c r="I49" s="109">
        <f t="shared" si="35"/>
        <v>78</v>
      </c>
      <c r="J49" s="109">
        <f t="shared" si="36"/>
        <v>23</v>
      </c>
      <c r="K49" s="109">
        <f t="shared" si="37"/>
        <v>82</v>
      </c>
      <c r="L49" s="109">
        <f t="shared" si="38"/>
        <v>24</v>
      </c>
      <c r="M49" s="109">
        <f t="shared" si="39"/>
        <v>85</v>
      </c>
      <c r="N49" s="109">
        <f t="shared" si="40"/>
        <v>26</v>
      </c>
      <c r="O49" s="109">
        <f t="shared" si="41"/>
        <v>89</v>
      </c>
      <c r="P49" s="109">
        <f t="shared" si="42"/>
        <v>27</v>
      </c>
      <c r="Q49" s="109">
        <f t="shared" si="43"/>
        <v>93</v>
      </c>
      <c r="R49" s="109">
        <f t="shared" si="44"/>
        <v>28</v>
      </c>
      <c r="S49" s="109">
        <f t="shared" si="45"/>
        <v>98</v>
      </c>
      <c r="T49" s="109">
        <f t="shared" si="46"/>
        <v>29</v>
      </c>
      <c r="U49" s="109">
        <f t="shared" si="47"/>
        <v>103</v>
      </c>
      <c r="V49" s="109">
        <f t="shared" si="48"/>
        <v>31</v>
      </c>
      <c r="W49" s="109">
        <f t="shared" si="49"/>
        <v>108</v>
      </c>
      <c r="X49" s="109">
        <f t="shared" si="50"/>
        <v>32</v>
      </c>
      <c r="Y49" s="109">
        <f t="shared" si="51"/>
        <v>113</v>
      </c>
      <c r="Z49" s="117">
        <f t="shared" si="52"/>
        <v>34</v>
      </c>
      <c r="AA49" s="109">
        <f t="shared" si="53"/>
        <v>118</v>
      </c>
      <c r="AB49" s="117"/>
      <c r="AC49" s="110"/>
    </row>
    <row r="50" spans="1:29" s="111" customFormat="1" ht="9.9499999999999993" customHeight="1">
      <c r="A50" s="108">
        <v>12</v>
      </c>
      <c r="B50" s="109">
        <f t="shared" si="28"/>
        <v>21</v>
      </c>
      <c r="C50" s="109">
        <f t="shared" si="29"/>
        <v>74</v>
      </c>
      <c r="D50" s="109">
        <f t="shared" si="30"/>
        <v>22</v>
      </c>
      <c r="E50" s="109">
        <f t="shared" si="31"/>
        <v>77</v>
      </c>
      <c r="F50" s="109">
        <f t="shared" si="32"/>
        <v>23</v>
      </c>
      <c r="G50" s="109">
        <f t="shared" si="33"/>
        <v>81</v>
      </c>
      <c r="H50" s="109">
        <f t="shared" si="34"/>
        <v>24</v>
      </c>
      <c r="I50" s="109">
        <f t="shared" si="35"/>
        <v>85</v>
      </c>
      <c r="J50" s="109">
        <f t="shared" si="36"/>
        <v>25</v>
      </c>
      <c r="K50" s="109">
        <f t="shared" si="37"/>
        <v>89</v>
      </c>
      <c r="L50" s="109">
        <f t="shared" si="38"/>
        <v>27</v>
      </c>
      <c r="M50" s="109">
        <f t="shared" si="39"/>
        <v>93</v>
      </c>
      <c r="N50" s="109">
        <f t="shared" si="40"/>
        <v>28</v>
      </c>
      <c r="O50" s="109">
        <f t="shared" si="41"/>
        <v>97</v>
      </c>
      <c r="P50" s="109">
        <f t="shared" si="42"/>
        <v>29</v>
      </c>
      <c r="Q50" s="109">
        <f t="shared" si="43"/>
        <v>102</v>
      </c>
      <c r="R50" s="109">
        <f t="shared" si="44"/>
        <v>31</v>
      </c>
      <c r="S50" s="109">
        <f t="shared" si="45"/>
        <v>107</v>
      </c>
      <c r="T50" s="109">
        <f t="shared" si="46"/>
        <v>32</v>
      </c>
      <c r="U50" s="109">
        <f t="shared" si="47"/>
        <v>112</v>
      </c>
      <c r="V50" s="109">
        <f t="shared" si="48"/>
        <v>34</v>
      </c>
      <c r="W50" s="109">
        <f t="shared" si="49"/>
        <v>118</v>
      </c>
      <c r="X50" s="109">
        <f t="shared" si="50"/>
        <v>35</v>
      </c>
      <c r="Y50" s="109">
        <f t="shared" si="51"/>
        <v>123</v>
      </c>
      <c r="Z50" s="117">
        <f t="shared" si="52"/>
        <v>37</v>
      </c>
      <c r="AA50" s="109">
        <f t="shared" si="53"/>
        <v>128</v>
      </c>
      <c r="AB50" s="117"/>
      <c r="AC50" s="110"/>
    </row>
    <row r="51" spans="1:29" s="111" customFormat="1" ht="9.9499999999999993" customHeight="1">
      <c r="A51" s="108">
        <v>13</v>
      </c>
      <c r="B51" s="109">
        <f t="shared" si="28"/>
        <v>23</v>
      </c>
      <c r="C51" s="109">
        <f t="shared" si="29"/>
        <v>80</v>
      </c>
      <c r="D51" s="109">
        <f t="shared" si="30"/>
        <v>24</v>
      </c>
      <c r="E51" s="109">
        <f t="shared" si="31"/>
        <v>84</v>
      </c>
      <c r="F51" s="109">
        <f t="shared" si="32"/>
        <v>25</v>
      </c>
      <c r="G51" s="109">
        <f t="shared" si="33"/>
        <v>87</v>
      </c>
      <c r="H51" s="109">
        <f t="shared" si="34"/>
        <v>26</v>
      </c>
      <c r="I51" s="109">
        <f t="shared" si="35"/>
        <v>92</v>
      </c>
      <c r="J51" s="109">
        <f t="shared" si="36"/>
        <v>28</v>
      </c>
      <c r="K51" s="109">
        <f t="shared" si="37"/>
        <v>96</v>
      </c>
      <c r="L51" s="109">
        <f t="shared" si="38"/>
        <v>29</v>
      </c>
      <c r="M51" s="109">
        <f t="shared" si="39"/>
        <v>101</v>
      </c>
      <c r="N51" s="109">
        <f t="shared" si="40"/>
        <v>30</v>
      </c>
      <c r="O51" s="109">
        <f t="shared" si="41"/>
        <v>106</v>
      </c>
      <c r="P51" s="109">
        <f t="shared" si="42"/>
        <v>31</v>
      </c>
      <c r="Q51" s="109">
        <f t="shared" si="43"/>
        <v>110</v>
      </c>
      <c r="R51" s="109">
        <f t="shared" si="44"/>
        <v>33</v>
      </c>
      <c r="S51" s="109">
        <f t="shared" si="45"/>
        <v>116</v>
      </c>
      <c r="T51" s="109">
        <f t="shared" si="46"/>
        <v>35</v>
      </c>
      <c r="U51" s="109">
        <f t="shared" si="47"/>
        <v>122</v>
      </c>
      <c r="V51" s="109">
        <f t="shared" si="48"/>
        <v>36</v>
      </c>
      <c r="W51" s="109">
        <f t="shared" si="49"/>
        <v>127</v>
      </c>
      <c r="X51" s="109">
        <f t="shared" si="50"/>
        <v>38</v>
      </c>
      <c r="Y51" s="109">
        <f t="shared" si="51"/>
        <v>133</v>
      </c>
      <c r="Z51" s="117">
        <f t="shared" si="52"/>
        <v>40</v>
      </c>
      <c r="AA51" s="109">
        <f t="shared" si="53"/>
        <v>139</v>
      </c>
      <c r="AB51" s="117"/>
      <c r="AC51" s="110"/>
    </row>
    <row r="52" spans="1:29" s="111" customFormat="1" ht="9.9499999999999993" customHeight="1">
      <c r="A52" s="108">
        <v>14</v>
      </c>
      <c r="B52" s="109">
        <f t="shared" si="28"/>
        <v>25</v>
      </c>
      <c r="C52" s="109">
        <f t="shared" si="29"/>
        <v>86</v>
      </c>
      <c r="D52" s="109">
        <f t="shared" si="30"/>
        <v>26</v>
      </c>
      <c r="E52" s="109">
        <f t="shared" si="31"/>
        <v>90</v>
      </c>
      <c r="F52" s="109">
        <f t="shared" si="32"/>
        <v>27</v>
      </c>
      <c r="G52" s="109">
        <f t="shared" si="33"/>
        <v>94</v>
      </c>
      <c r="H52" s="109">
        <f t="shared" si="34"/>
        <v>28</v>
      </c>
      <c r="I52" s="109">
        <f t="shared" si="35"/>
        <v>99</v>
      </c>
      <c r="J52" s="109">
        <f t="shared" si="36"/>
        <v>30</v>
      </c>
      <c r="K52" s="109">
        <f t="shared" si="37"/>
        <v>104</v>
      </c>
      <c r="L52" s="109">
        <f t="shared" si="38"/>
        <v>31</v>
      </c>
      <c r="M52" s="109">
        <f t="shared" si="39"/>
        <v>109</v>
      </c>
      <c r="N52" s="109">
        <f t="shared" si="40"/>
        <v>32</v>
      </c>
      <c r="O52" s="109">
        <f t="shared" si="41"/>
        <v>114</v>
      </c>
      <c r="P52" s="109">
        <f t="shared" si="42"/>
        <v>34</v>
      </c>
      <c r="Q52" s="109">
        <f t="shared" si="43"/>
        <v>119</v>
      </c>
      <c r="R52" s="109">
        <f t="shared" si="44"/>
        <v>36</v>
      </c>
      <c r="S52" s="109">
        <f t="shared" si="45"/>
        <v>125</v>
      </c>
      <c r="T52" s="109">
        <f t="shared" si="46"/>
        <v>37</v>
      </c>
      <c r="U52" s="109">
        <f t="shared" si="47"/>
        <v>131</v>
      </c>
      <c r="V52" s="109">
        <f t="shared" si="48"/>
        <v>39</v>
      </c>
      <c r="W52" s="109">
        <f t="shared" si="49"/>
        <v>137</v>
      </c>
      <c r="X52" s="109">
        <f t="shared" si="50"/>
        <v>41</v>
      </c>
      <c r="Y52" s="109">
        <f t="shared" si="51"/>
        <v>143</v>
      </c>
      <c r="Z52" s="117">
        <f t="shared" si="52"/>
        <v>43</v>
      </c>
      <c r="AA52" s="109">
        <f t="shared" si="53"/>
        <v>150</v>
      </c>
      <c r="AB52" s="117"/>
      <c r="AC52" s="110"/>
    </row>
    <row r="53" spans="1:29" s="111" customFormat="1" ht="9.9499999999999993" customHeight="1">
      <c r="A53" s="108">
        <v>15</v>
      </c>
      <c r="B53" s="109">
        <f t="shared" si="28"/>
        <v>26</v>
      </c>
      <c r="C53" s="109">
        <f t="shared" si="29"/>
        <v>92</v>
      </c>
      <c r="D53" s="109">
        <f t="shared" si="30"/>
        <v>28</v>
      </c>
      <c r="E53" s="109">
        <f t="shared" si="31"/>
        <v>97</v>
      </c>
      <c r="F53" s="109">
        <f t="shared" si="32"/>
        <v>29</v>
      </c>
      <c r="G53" s="109">
        <f t="shared" si="33"/>
        <v>101</v>
      </c>
      <c r="H53" s="109">
        <f t="shared" si="34"/>
        <v>30</v>
      </c>
      <c r="I53" s="109">
        <f t="shared" si="35"/>
        <v>106</v>
      </c>
      <c r="J53" s="109">
        <f t="shared" si="36"/>
        <v>32</v>
      </c>
      <c r="K53" s="109">
        <f t="shared" si="37"/>
        <v>111</v>
      </c>
      <c r="L53" s="109">
        <f t="shared" si="38"/>
        <v>33</v>
      </c>
      <c r="M53" s="109">
        <f t="shared" si="39"/>
        <v>117</v>
      </c>
      <c r="N53" s="109">
        <f t="shared" si="40"/>
        <v>35</v>
      </c>
      <c r="O53" s="109">
        <f t="shared" si="41"/>
        <v>122</v>
      </c>
      <c r="P53" s="109">
        <f t="shared" si="42"/>
        <v>36</v>
      </c>
      <c r="Q53" s="109">
        <f t="shared" si="43"/>
        <v>127</v>
      </c>
      <c r="R53" s="109">
        <f t="shared" si="44"/>
        <v>38</v>
      </c>
      <c r="S53" s="109">
        <f t="shared" si="45"/>
        <v>134</v>
      </c>
      <c r="T53" s="109">
        <f t="shared" si="46"/>
        <v>40</v>
      </c>
      <c r="U53" s="109">
        <f t="shared" si="47"/>
        <v>140</v>
      </c>
      <c r="V53" s="109">
        <f t="shared" si="48"/>
        <v>42</v>
      </c>
      <c r="W53" s="109">
        <f t="shared" si="49"/>
        <v>147</v>
      </c>
      <c r="X53" s="109">
        <f t="shared" si="50"/>
        <v>44</v>
      </c>
      <c r="Y53" s="109">
        <f t="shared" si="51"/>
        <v>154</v>
      </c>
      <c r="Z53" s="117">
        <f t="shared" si="52"/>
        <v>46</v>
      </c>
      <c r="AA53" s="109">
        <f t="shared" si="53"/>
        <v>160</v>
      </c>
      <c r="AB53" s="117"/>
      <c r="AC53" s="110"/>
    </row>
    <row r="54" spans="1:29" s="111" customFormat="1" ht="9.9499999999999993" customHeight="1">
      <c r="A54" s="108">
        <v>16</v>
      </c>
      <c r="B54" s="109">
        <f t="shared" si="28"/>
        <v>28</v>
      </c>
      <c r="C54" s="109">
        <f t="shared" si="29"/>
        <v>99</v>
      </c>
      <c r="D54" s="109">
        <f t="shared" si="30"/>
        <v>29</v>
      </c>
      <c r="E54" s="109">
        <f t="shared" si="31"/>
        <v>103</v>
      </c>
      <c r="F54" s="109">
        <f t="shared" si="32"/>
        <v>31</v>
      </c>
      <c r="G54" s="109">
        <f t="shared" si="33"/>
        <v>108</v>
      </c>
      <c r="H54" s="109">
        <f t="shared" si="34"/>
        <v>32</v>
      </c>
      <c r="I54" s="109">
        <f t="shared" si="35"/>
        <v>113</v>
      </c>
      <c r="J54" s="109">
        <f t="shared" si="36"/>
        <v>34</v>
      </c>
      <c r="K54" s="109">
        <f t="shared" si="37"/>
        <v>119</v>
      </c>
      <c r="L54" s="109">
        <f t="shared" si="38"/>
        <v>36</v>
      </c>
      <c r="M54" s="109">
        <f t="shared" si="39"/>
        <v>124</v>
      </c>
      <c r="N54" s="109">
        <f t="shared" si="40"/>
        <v>37</v>
      </c>
      <c r="O54" s="109">
        <f t="shared" si="41"/>
        <v>130</v>
      </c>
      <c r="P54" s="109">
        <f t="shared" si="42"/>
        <v>39</v>
      </c>
      <c r="Q54" s="109">
        <f t="shared" si="43"/>
        <v>136</v>
      </c>
      <c r="R54" s="109">
        <f t="shared" si="44"/>
        <v>41</v>
      </c>
      <c r="S54" s="109">
        <f t="shared" si="45"/>
        <v>143</v>
      </c>
      <c r="T54" s="109">
        <f t="shared" si="46"/>
        <v>43</v>
      </c>
      <c r="U54" s="109">
        <f t="shared" si="47"/>
        <v>150</v>
      </c>
      <c r="V54" s="109">
        <f t="shared" si="48"/>
        <v>45</v>
      </c>
      <c r="W54" s="109">
        <f t="shared" si="49"/>
        <v>157</v>
      </c>
      <c r="X54" s="109">
        <f t="shared" si="50"/>
        <v>47</v>
      </c>
      <c r="Y54" s="109">
        <f t="shared" si="51"/>
        <v>164</v>
      </c>
      <c r="Z54" s="117">
        <f t="shared" si="52"/>
        <v>49</v>
      </c>
      <c r="AA54" s="109">
        <f t="shared" si="53"/>
        <v>171</v>
      </c>
      <c r="AB54" s="117"/>
      <c r="AC54" s="110"/>
    </row>
    <row r="55" spans="1:29" s="111" customFormat="1" ht="9.9499999999999993" customHeight="1">
      <c r="A55" s="108">
        <v>17</v>
      </c>
      <c r="B55" s="109">
        <f t="shared" si="28"/>
        <v>30</v>
      </c>
      <c r="C55" s="109">
        <f t="shared" si="29"/>
        <v>105</v>
      </c>
      <c r="D55" s="109">
        <f t="shared" si="30"/>
        <v>31</v>
      </c>
      <c r="E55" s="109">
        <f t="shared" si="31"/>
        <v>109</v>
      </c>
      <c r="F55" s="109">
        <f t="shared" si="32"/>
        <v>33</v>
      </c>
      <c r="G55" s="109">
        <f t="shared" si="33"/>
        <v>114</v>
      </c>
      <c r="H55" s="109">
        <f t="shared" si="34"/>
        <v>34</v>
      </c>
      <c r="I55" s="109">
        <f t="shared" si="35"/>
        <v>120</v>
      </c>
      <c r="J55" s="109">
        <f t="shared" si="36"/>
        <v>36</v>
      </c>
      <c r="K55" s="109">
        <f t="shared" si="37"/>
        <v>126</v>
      </c>
      <c r="L55" s="109">
        <f t="shared" si="38"/>
        <v>38</v>
      </c>
      <c r="M55" s="109">
        <f t="shared" si="39"/>
        <v>132</v>
      </c>
      <c r="N55" s="109">
        <f t="shared" si="40"/>
        <v>39</v>
      </c>
      <c r="O55" s="109">
        <f t="shared" si="41"/>
        <v>138</v>
      </c>
      <c r="P55" s="109">
        <f t="shared" si="42"/>
        <v>41</v>
      </c>
      <c r="Q55" s="109">
        <f t="shared" si="43"/>
        <v>144</v>
      </c>
      <c r="R55" s="109">
        <f t="shared" si="44"/>
        <v>43</v>
      </c>
      <c r="S55" s="109">
        <f t="shared" si="45"/>
        <v>152</v>
      </c>
      <c r="T55" s="109">
        <f t="shared" si="46"/>
        <v>45</v>
      </c>
      <c r="U55" s="109">
        <f t="shared" si="47"/>
        <v>159</v>
      </c>
      <c r="V55" s="109">
        <f t="shared" si="48"/>
        <v>48</v>
      </c>
      <c r="W55" s="109">
        <f t="shared" si="49"/>
        <v>167</v>
      </c>
      <c r="X55" s="109">
        <f t="shared" si="50"/>
        <v>50</v>
      </c>
      <c r="Y55" s="109">
        <f t="shared" si="51"/>
        <v>174</v>
      </c>
      <c r="Z55" s="117">
        <f t="shared" si="52"/>
        <v>52</v>
      </c>
      <c r="AA55" s="109">
        <f t="shared" si="53"/>
        <v>182</v>
      </c>
      <c r="AB55" s="117"/>
      <c r="AC55" s="110"/>
    </row>
    <row r="56" spans="1:29" s="111" customFormat="1" ht="9.9499999999999993" customHeight="1">
      <c r="A56" s="108">
        <v>18</v>
      </c>
      <c r="B56" s="109">
        <f t="shared" si="28"/>
        <v>32</v>
      </c>
      <c r="C56" s="109">
        <f t="shared" si="29"/>
        <v>111</v>
      </c>
      <c r="D56" s="109">
        <f t="shared" si="30"/>
        <v>33</v>
      </c>
      <c r="E56" s="109">
        <f t="shared" si="31"/>
        <v>116</v>
      </c>
      <c r="F56" s="109">
        <f t="shared" si="32"/>
        <v>35</v>
      </c>
      <c r="G56" s="109">
        <f t="shared" si="33"/>
        <v>121</v>
      </c>
      <c r="H56" s="109">
        <f t="shared" si="34"/>
        <v>36</v>
      </c>
      <c r="I56" s="109">
        <f t="shared" si="35"/>
        <v>127</v>
      </c>
      <c r="J56" s="109">
        <f t="shared" si="36"/>
        <v>38</v>
      </c>
      <c r="K56" s="109">
        <f t="shared" si="37"/>
        <v>134</v>
      </c>
      <c r="L56" s="109">
        <f t="shared" si="38"/>
        <v>40</v>
      </c>
      <c r="M56" s="109">
        <f t="shared" si="39"/>
        <v>140</v>
      </c>
      <c r="N56" s="109">
        <f t="shared" si="40"/>
        <v>42</v>
      </c>
      <c r="O56" s="109">
        <f t="shared" si="41"/>
        <v>146</v>
      </c>
      <c r="P56" s="109">
        <f t="shared" si="42"/>
        <v>44</v>
      </c>
      <c r="Q56" s="109">
        <f t="shared" si="43"/>
        <v>152</v>
      </c>
      <c r="R56" s="109">
        <f t="shared" si="44"/>
        <v>46</v>
      </c>
      <c r="S56" s="109">
        <f t="shared" si="45"/>
        <v>160</v>
      </c>
      <c r="T56" s="109">
        <f t="shared" si="46"/>
        <v>48</v>
      </c>
      <c r="U56" s="109">
        <f t="shared" si="47"/>
        <v>168</v>
      </c>
      <c r="V56" s="109">
        <f t="shared" si="48"/>
        <v>50</v>
      </c>
      <c r="W56" s="109">
        <f t="shared" si="49"/>
        <v>176</v>
      </c>
      <c r="X56" s="109">
        <f t="shared" si="50"/>
        <v>53</v>
      </c>
      <c r="Y56" s="109">
        <f t="shared" si="51"/>
        <v>184</v>
      </c>
      <c r="Z56" s="117">
        <f t="shared" si="52"/>
        <v>55</v>
      </c>
      <c r="AA56" s="109">
        <f t="shared" si="53"/>
        <v>192</v>
      </c>
      <c r="AB56" s="117"/>
      <c r="AC56" s="110"/>
    </row>
    <row r="57" spans="1:29" s="111" customFormat="1" ht="9.9499999999999993" customHeight="1">
      <c r="A57" s="108">
        <v>19</v>
      </c>
      <c r="B57" s="109">
        <f t="shared" si="28"/>
        <v>33</v>
      </c>
      <c r="C57" s="109">
        <f t="shared" si="29"/>
        <v>117</v>
      </c>
      <c r="D57" s="109">
        <f t="shared" si="30"/>
        <v>35</v>
      </c>
      <c r="E57" s="109">
        <f t="shared" si="31"/>
        <v>122</v>
      </c>
      <c r="F57" s="109">
        <f t="shared" si="32"/>
        <v>36</v>
      </c>
      <c r="G57" s="109">
        <f t="shared" si="33"/>
        <v>128</v>
      </c>
      <c r="H57" s="109">
        <f t="shared" si="34"/>
        <v>38</v>
      </c>
      <c r="I57" s="109">
        <f t="shared" si="35"/>
        <v>134</v>
      </c>
      <c r="J57" s="109">
        <f t="shared" si="36"/>
        <v>40</v>
      </c>
      <c r="K57" s="109">
        <f t="shared" si="37"/>
        <v>141</v>
      </c>
      <c r="L57" s="109">
        <f t="shared" si="38"/>
        <v>42</v>
      </c>
      <c r="M57" s="109">
        <f t="shared" si="39"/>
        <v>148</v>
      </c>
      <c r="N57" s="109">
        <f t="shared" si="40"/>
        <v>44</v>
      </c>
      <c r="O57" s="109">
        <f t="shared" si="41"/>
        <v>154</v>
      </c>
      <c r="P57" s="109">
        <f t="shared" si="42"/>
        <v>46</v>
      </c>
      <c r="Q57" s="109">
        <f t="shared" si="43"/>
        <v>161</v>
      </c>
      <c r="R57" s="109">
        <f t="shared" si="44"/>
        <v>48</v>
      </c>
      <c r="S57" s="109">
        <f t="shared" si="45"/>
        <v>169</v>
      </c>
      <c r="T57" s="109">
        <f t="shared" si="46"/>
        <v>51</v>
      </c>
      <c r="U57" s="109">
        <f t="shared" si="47"/>
        <v>178</v>
      </c>
      <c r="V57" s="109">
        <f t="shared" si="48"/>
        <v>53</v>
      </c>
      <c r="W57" s="109">
        <f t="shared" si="49"/>
        <v>186</v>
      </c>
      <c r="X57" s="109">
        <f t="shared" si="50"/>
        <v>56</v>
      </c>
      <c r="Y57" s="109">
        <f t="shared" si="51"/>
        <v>195</v>
      </c>
      <c r="Z57" s="117">
        <f t="shared" si="52"/>
        <v>58</v>
      </c>
      <c r="AA57" s="109">
        <f t="shared" si="53"/>
        <v>203</v>
      </c>
      <c r="AB57" s="117"/>
      <c r="AC57" s="110"/>
    </row>
    <row r="58" spans="1:29" s="111" customFormat="1" ht="9.9499999999999993" customHeight="1">
      <c r="A58" s="108">
        <v>20</v>
      </c>
      <c r="B58" s="109">
        <f t="shared" si="28"/>
        <v>35</v>
      </c>
      <c r="C58" s="109">
        <f t="shared" si="29"/>
        <v>123</v>
      </c>
      <c r="D58" s="109">
        <f t="shared" si="30"/>
        <v>37</v>
      </c>
      <c r="E58" s="109">
        <f t="shared" si="31"/>
        <v>129</v>
      </c>
      <c r="F58" s="109">
        <f t="shared" si="32"/>
        <v>38</v>
      </c>
      <c r="G58" s="109">
        <f t="shared" si="33"/>
        <v>134</v>
      </c>
      <c r="H58" s="109">
        <f t="shared" si="34"/>
        <v>40</v>
      </c>
      <c r="I58" s="109">
        <f t="shared" si="35"/>
        <v>141</v>
      </c>
      <c r="J58" s="109">
        <f t="shared" si="36"/>
        <v>42</v>
      </c>
      <c r="K58" s="109">
        <f t="shared" si="37"/>
        <v>148</v>
      </c>
      <c r="L58" s="109">
        <f t="shared" si="38"/>
        <v>44</v>
      </c>
      <c r="M58" s="109">
        <f t="shared" si="39"/>
        <v>155</v>
      </c>
      <c r="N58" s="109">
        <f t="shared" si="40"/>
        <v>46</v>
      </c>
      <c r="O58" s="109">
        <f t="shared" si="41"/>
        <v>162</v>
      </c>
      <c r="P58" s="109">
        <f t="shared" si="42"/>
        <v>48</v>
      </c>
      <c r="Q58" s="109">
        <f t="shared" si="43"/>
        <v>169</v>
      </c>
      <c r="R58" s="109">
        <f t="shared" si="44"/>
        <v>51</v>
      </c>
      <c r="S58" s="109">
        <f t="shared" si="45"/>
        <v>178</v>
      </c>
      <c r="T58" s="109">
        <f t="shared" si="46"/>
        <v>53</v>
      </c>
      <c r="U58" s="109">
        <f t="shared" si="47"/>
        <v>187</v>
      </c>
      <c r="V58" s="109">
        <f t="shared" si="48"/>
        <v>56</v>
      </c>
      <c r="W58" s="109">
        <f t="shared" si="49"/>
        <v>196</v>
      </c>
      <c r="X58" s="109">
        <f t="shared" si="50"/>
        <v>59</v>
      </c>
      <c r="Y58" s="109">
        <f t="shared" si="51"/>
        <v>205</v>
      </c>
      <c r="Z58" s="117">
        <f t="shared" si="52"/>
        <v>61</v>
      </c>
      <c r="AA58" s="109">
        <f t="shared" si="53"/>
        <v>214</v>
      </c>
      <c r="AB58" s="117"/>
      <c r="AC58" s="110"/>
    </row>
    <row r="59" spans="1:29" s="111" customFormat="1" ht="9.9499999999999993" customHeight="1">
      <c r="A59" s="108">
        <v>21</v>
      </c>
      <c r="B59" s="109">
        <f t="shared" si="28"/>
        <v>37</v>
      </c>
      <c r="C59" s="109">
        <f t="shared" si="29"/>
        <v>129</v>
      </c>
      <c r="D59" s="109">
        <f t="shared" si="30"/>
        <v>39</v>
      </c>
      <c r="E59" s="109">
        <f t="shared" si="31"/>
        <v>135</v>
      </c>
      <c r="F59" s="109">
        <f t="shared" si="32"/>
        <v>40</v>
      </c>
      <c r="G59" s="109">
        <f t="shared" si="33"/>
        <v>141</v>
      </c>
      <c r="H59" s="109">
        <f t="shared" si="34"/>
        <v>42</v>
      </c>
      <c r="I59" s="109">
        <f t="shared" si="35"/>
        <v>148</v>
      </c>
      <c r="J59" s="109">
        <f t="shared" si="36"/>
        <v>45</v>
      </c>
      <c r="K59" s="109">
        <f t="shared" si="37"/>
        <v>156</v>
      </c>
      <c r="L59" s="109">
        <f t="shared" si="38"/>
        <v>47</v>
      </c>
      <c r="M59" s="109">
        <f t="shared" si="39"/>
        <v>163</v>
      </c>
      <c r="N59" s="109">
        <f t="shared" si="40"/>
        <v>49</v>
      </c>
      <c r="O59" s="109">
        <f t="shared" si="41"/>
        <v>171</v>
      </c>
      <c r="P59" s="109">
        <f t="shared" si="42"/>
        <v>51</v>
      </c>
      <c r="Q59" s="109">
        <f t="shared" si="43"/>
        <v>178</v>
      </c>
      <c r="R59" s="109">
        <f t="shared" si="44"/>
        <v>53</v>
      </c>
      <c r="S59" s="109">
        <f t="shared" si="45"/>
        <v>187</v>
      </c>
      <c r="T59" s="109">
        <f t="shared" si="46"/>
        <v>56</v>
      </c>
      <c r="U59" s="109">
        <f t="shared" si="47"/>
        <v>196</v>
      </c>
      <c r="V59" s="109">
        <f t="shared" si="48"/>
        <v>59</v>
      </c>
      <c r="W59" s="109">
        <f t="shared" si="49"/>
        <v>206</v>
      </c>
      <c r="X59" s="109">
        <f t="shared" si="50"/>
        <v>61</v>
      </c>
      <c r="Y59" s="109">
        <f t="shared" si="51"/>
        <v>215</v>
      </c>
      <c r="Z59" s="117">
        <f t="shared" si="52"/>
        <v>64</v>
      </c>
      <c r="AA59" s="109">
        <f t="shared" si="53"/>
        <v>224</v>
      </c>
      <c r="AB59" s="117"/>
      <c r="AC59" s="110"/>
    </row>
    <row r="60" spans="1:29" s="111" customFormat="1" ht="9.9499999999999993" customHeight="1">
      <c r="A60" s="108">
        <v>22</v>
      </c>
      <c r="B60" s="109">
        <f t="shared" si="28"/>
        <v>39</v>
      </c>
      <c r="C60" s="109">
        <f t="shared" si="29"/>
        <v>136</v>
      </c>
      <c r="D60" s="109">
        <f t="shared" si="30"/>
        <v>40</v>
      </c>
      <c r="E60" s="109">
        <f t="shared" si="31"/>
        <v>142</v>
      </c>
      <c r="F60" s="109">
        <f t="shared" si="32"/>
        <v>42</v>
      </c>
      <c r="G60" s="109">
        <f t="shared" si="33"/>
        <v>148</v>
      </c>
      <c r="H60" s="109">
        <f t="shared" si="34"/>
        <v>44</v>
      </c>
      <c r="I60" s="109">
        <f t="shared" si="35"/>
        <v>156</v>
      </c>
      <c r="J60" s="109">
        <f t="shared" si="36"/>
        <v>47</v>
      </c>
      <c r="K60" s="109">
        <f t="shared" si="37"/>
        <v>163</v>
      </c>
      <c r="L60" s="109">
        <f t="shared" si="38"/>
        <v>49</v>
      </c>
      <c r="M60" s="109">
        <f t="shared" si="39"/>
        <v>171</v>
      </c>
      <c r="N60" s="109">
        <f t="shared" si="40"/>
        <v>51</v>
      </c>
      <c r="O60" s="109">
        <f t="shared" si="41"/>
        <v>179</v>
      </c>
      <c r="P60" s="109">
        <f t="shared" si="42"/>
        <v>53</v>
      </c>
      <c r="Q60" s="109">
        <f t="shared" si="43"/>
        <v>186</v>
      </c>
      <c r="R60" s="109">
        <f t="shared" si="44"/>
        <v>56</v>
      </c>
      <c r="S60" s="109">
        <f t="shared" si="45"/>
        <v>196</v>
      </c>
      <c r="T60" s="109">
        <f t="shared" si="46"/>
        <v>59</v>
      </c>
      <c r="U60" s="109">
        <f t="shared" si="47"/>
        <v>206</v>
      </c>
      <c r="V60" s="109">
        <f t="shared" si="48"/>
        <v>62</v>
      </c>
      <c r="W60" s="109">
        <f t="shared" si="49"/>
        <v>216</v>
      </c>
      <c r="X60" s="109">
        <f t="shared" si="50"/>
        <v>64</v>
      </c>
      <c r="Y60" s="109">
        <f t="shared" si="51"/>
        <v>225</v>
      </c>
      <c r="Z60" s="117">
        <f t="shared" si="52"/>
        <v>67</v>
      </c>
      <c r="AA60" s="109">
        <f t="shared" si="53"/>
        <v>235</v>
      </c>
      <c r="AB60" s="117"/>
      <c r="AC60" s="110"/>
    </row>
    <row r="61" spans="1:29" s="111" customFormat="1" ht="9.9499999999999993" customHeight="1">
      <c r="A61" s="108">
        <v>23</v>
      </c>
      <c r="B61" s="109">
        <f t="shared" si="28"/>
        <v>40</v>
      </c>
      <c r="C61" s="109">
        <f t="shared" si="29"/>
        <v>142</v>
      </c>
      <c r="D61" s="109">
        <f t="shared" si="30"/>
        <v>42</v>
      </c>
      <c r="E61" s="109">
        <f t="shared" si="31"/>
        <v>148</v>
      </c>
      <c r="F61" s="109">
        <f t="shared" si="32"/>
        <v>44</v>
      </c>
      <c r="G61" s="109">
        <f t="shared" si="33"/>
        <v>155</v>
      </c>
      <c r="H61" s="109">
        <f t="shared" si="34"/>
        <v>46</v>
      </c>
      <c r="I61" s="109">
        <f t="shared" si="35"/>
        <v>163</v>
      </c>
      <c r="J61" s="109">
        <f t="shared" si="36"/>
        <v>49</v>
      </c>
      <c r="K61" s="109">
        <f t="shared" si="37"/>
        <v>171</v>
      </c>
      <c r="L61" s="109">
        <f t="shared" si="38"/>
        <v>51</v>
      </c>
      <c r="M61" s="109">
        <f t="shared" si="39"/>
        <v>179</v>
      </c>
      <c r="N61" s="109">
        <f t="shared" si="40"/>
        <v>53</v>
      </c>
      <c r="O61" s="109">
        <f t="shared" si="41"/>
        <v>187</v>
      </c>
      <c r="P61" s="109">
        <f t="shared" si="42"/>
        <v>56</v>
      </c>
      <c r="Q61" s="109">
        <f t="shared" si="43"/>
        <v>195</v>
      </c>
      <c r="R61" s="109">
        <f t="shared" si="44"/>
        <v>59</v>
      </c>
      <c r="S61" s="109">
        <f t="shared" si="45"/>
        <v>205</v>
      </c>
      <c r="T61" s="109">
        <f t="shared" si="46"/>
        <v>61</v>
      </c>
      <c r="U61" s="109">
        <f t="shared" si="47"/>
        <v>215</v>
      </c>
      <c r="V61" s="109">
        <f t="shared" si="48"/>
        <v>64</v>
      </c>
      <c r="W61" s="109">
        <f t="shared" si="49"/>
        <v>225</v>
      </c>
      <c r="X61" s="109">
        <f t="shared" si="50"/>
        <v>67</v>
      </c>
      <c r="Y61" s="109">
        <f t="shared" si="51"/>
        <v>236</v>
      </c>
      <c r="Z61" s="117">
        <f t="shared" si="52"/>
        <v>70</v>
      </c>
      <c r="AA61" s="109">
        <f t="shared" si="53"/>
        <v>246</v>
      </c>
      <c r="AB61" s="117"/>
      <c r="AC61" s="110"/>
    </row>
    <row r="62" spans="1:29" s="111" customFormat="1" ht="9.9499999999999993" customHeight="1">
      <c r="A62" s="108">
        <v>24</v>
      </c>
      <c r="B62" s="109">
        <f t="shared" si="28"/>
        <v>42</v>
      </c>
      <c r="C62" s="109">
        <f t="shared" si="29"/>
        <v>148</v>
      </c>
      <c r="D62" s="109">
        <f t="shared" si="30"/>
        <v>44</v>
      </c>
      <c r="E62" s="109">
        <f t="shared" si="31"/>
        <v>155</v>
      </c>
      <c r="F62" s="109">
        <f t="shared" si="32"/>
        <v>46</v>
      </c>
      <c r="G62" s="109">
        <f t="shared" si="33"/>
        <v>161</v>
      </c>
      <c r="H62" s="109">
        <f t="shared" si="34"/>
        <v>48</v>
      </c>
      <c r="I62" s="109">
        <f t="shared" si="35"/>
        <v>170</v>
      </c>
      <c r="J62" s="109">
        <f t="shared" si="36"/>
        <v>51</v>
      </c>
      <c r="K62" s="109">
        <f t="shared" si="37"/>
        <v>178</v>
      </c>
      <c r="L62" s="109">
        <f t="shared" si="38"/>
        <v>53</v>
      </c>
      <c r="M62" s="109">
        <f t="shared" si="39"/>
        <v>186</v>
      </c>
      <c r="N62" s="109">
        <f t="shared" si="40"/>
        <v>56</v>
      </c>
      <c r="O62" s="109">
        <f t="shared" si="41"/>
        <v>195</v>
      </c>
      <c r="P62" s="109">
        <f t="shared" si="42"/>
        <v>58</v>
      </c>
      <c r="Q62" s="109">
        <f t="shared" si="43"/>
        <v>203</v>
      </c>
      <c r="R62" s="109">
        <f t="shared" si="44"/>
        <v>61</v>
      </c>
      <c r="S62" s="109">
        <f t="shared" si="45"/>
        <v>214</v>
      </c>
      <c r="T62" s="109">
        <f t="shared" si="46"/>
        <v>64</v>
      </c>
      <c r="U62" s="109">
        <f t="shared" si="47"/>
        <v>225</v>
      </c>
      <c r="V62" s="109">
        <f t="shared" si="48"/>
        <v>67</v>
      </c>
      <c r="W62" s="109">
        <f t="shared" si="49"/>
        <v>235</v>
      </c>
      <c r="X62" s="109">
        <f t="shared" si="50"/>
        <v>70</v>
      </c>
      <c r="Y62" s="109">
        <f t="shared" si="51"/>
        <v>246</v>
      </c>
      <c r="Z62" s="117">
        <f t="shared" si="52"/>
        <v>73</v>
      </c>
      <c r="AA62" s="109">
        <f t="shared" si="53"/>
        <v>256</v>
      </c>
      <c r="AB62" s="117"/>
      <c r="AC62" s="110"/>
    </row>
    <row r="63" spans="1:29" s="111" customFormat="1" ht="9.9499999999999993" customHeight="1">
      <c r="A63" s="108">
        <v>25</v>
      </c>
      <c r="B63" s="109">
        <f t="shared" si="28"/>
        <v>44</v>
      </c>
      <c r="C63" s="109">
        <f t="shared" si="29"/>
        <v>154</v>
      </c>
      <c r="D63" s="109">
        <f t="shared" si="30"/>
        <v>46</v>
      </c>
      <c r="E63" s="109">
        <f t="shared" si="31"/>
        <v>161</v>
      </c>
      <c r="F63" s="109">
        <f t="shared" si="32"/>
        <v>48</v>
      </c>
      <c r="G63" s="109">
        <f t="shared" si="33"/>
        <v>168</v>
      </c>
      <c r="H63" s="109">
        <f t="shared" si="34"/>
        <v>51</v>
      </c>
      <c r="I63" s="109">
        <f t="shared" si="35"/>
        <v>177</v>
      </c>
      <c r="J63" s="109">
        <f t="shared" si="36"/>
        <v>53</v>
      </c>
      <c r="K63" s="109">
        <f t="shared" si="37"/>
        <v>186</v>
      </c>
      <c r="L63" s="109">
        <f t="shared" si="38"/>
        <v>56</v>
      </c>
      <c r="M63" s="109">
        <f t="shared" si="39"/>
        <v>194</v>
      </c>
      <c r="N63" s="109">
        <f t="shared" si="40"/>
        <v>58</v>
      </c>
      <c r="O63" s="109">
        <f t="shared" si="41"/>
        <v>203</v>
      </c>
      <c r="P63" s="109">
        <f t="shared" si="42"/>
        <v>61</v>
      </c>
      <c r="Q63" s="109">
        <f t="shared" si="43"/>
        <v>212</v>
      </c>
      <c r="R63" s="109">
        <f t="shared" si="44"/>
        <v>64</v>
      </c>
      <c r="S63" s="109">
        <f t="shared" si="45"/>
        <v>223</v>
      </c>
      <c r="T63" s="109">
        <f t="shared" si="46"/>
        <v>67</v>
      </c>
      <c r="U63" s="109">
        <f t="shared" si="47"/>
        <v>234</v>
      </c>
      <c r="V63" s="109">
        <f t="shared" si="48"/>
        <v>70</v>
      </c>
      <c r="W63" s="109">
        <f t="shared" si="49"/>
        <v>245</v>
      </c>
      <c r="X63" s="109">
        <f t="shared" si="50"/>
        <v>73</v>
      </c>
      <c r="Y63" s="109">
        <f t="shared" si="51"/>
        <v>256</v>
      </c>
      <c r="Z63" s="117">
        <f t="shared" si="52"/>
        <v>76</v>
      </c>
      <c r="AA63" s="109">
        <f t="shared" si="53"/>
        <v>267</v>
      </c>
      <c r="AB63" s="117"/>
      <c r="AC63" s="110"/>
    </row>
    <row r="64" spans="1:29" s="111" customFormat="1" ht="9.9499999999999993" customHeight="1">
      <c r="A64" s="108">
        <v>26</v>
      </c>
      <c r="B64" s="109">
        <f t="shared" si="28"/>
        <v>46</v>
      </c>
      <c r="C64" s="109">
        <f t="shared" si="29"/>
        <v>160</v>
      </c>
      <c r="D64" s="109">
        <f t="shared" si="30"/>
        <v>48</v>
      </c>
      <c r="E64" s="109">
        <f t="shared" si="31"/>
        <v>167</v>
      </c>
      <c r="F64" s="109">
        <f t="shared" si="32"/>
        <v>50</v>
      </c>
      <c r="G64" s="109">
        <f t="shared" si="33"/>
        <v>175</v>
      </c>
      <c r="H64" s="109">
        <f t="shared" si="34"/>
        <v>53</v>
      </c>
      <c r="I64" s="109">
        <f t="shared" si="35"/>
        <v>184</v>
      </c>
      <c r="J64" s="109">
        <f t="shared" si="36"/>
        <v>55</v>
      </c>
      <c r="K64" s="109">
        <f t="shared" si="37"/>
        <v>193</v>
      </c>
      <c r="L64" s="109">
        <f t="shared" si="38"/>
        <v>58</v>
      </c>
      <c r="M64" s="109">
        <f t="shared" si="39"/>
        <v>202</v>
      </c>
      <c r="N64" s="109">
        <f t="shared" si="40"/>
        <v>60</v>
      </c>
      <c r="O64" s="109">
        <f t="shared" si="41"/>
        <v>211</v>
      </c>
      <c r="P64" s="109">
        <f t="shared" si="42"/>
        <v>63</v>
      </c>
      <c r="Q64" s="109">
        <f t="shared" si="43"/>
        <v>220</v>
      </c>
      <c r="R64" s="109">
        <f t="shared" si="44"/>
        <v>66</v>
      </c>
      <c r="S64" s="109">
        <f t="shared" si="45"/>
        <v>232</v>
      </c>
      <c r="T64" s="109">
        <f t="shared" si="46"/>
        <v>70</v>
      </c>
      <c r="U64" s="109">
        <f t="shared" si="47"/>
        <v>243</v>
      </c>
      <c r="V64" s="109">
        <f t="shared" si="48"/>
        <v>73</v>
      </c>
      <c r="W64" s="109">
        <f t="shared" si="49"/>
        <v>255</v>
      </c>
      <c r="X64" s="109">
        <f t="shared" si="50"/>
        <v>76</v>
      </c>
      <c r="Y64" s="109">
        <f t="shared" si="51"/>
        <v>266</v>
      </c>
      <c r="Z64" s="117">
        <f t="shared" si="52"/>
        <v>79</v>
      </c>
      <c r="AA64" s="109">
        <f t="shared" si="53"/>
        <v>278</v>
      </c>
      <c r="AB64" s="117"/>
      <c r="AC64" s="110"/>
    </row>
    <row r="65" spans="1:29" s="111" customFormat="1" ht="9.9499999999999993" customHeight="1">
      <c r="A65" s="108">
        <v>27</v>
      </c>
      <c r="B65" s="109">
        <f t="shared" si="28"/>
        <v>48</v>
      </c>
      <c r="C65" s="109">
        <f t="shared" si="29"/>
        <v>166</v>
      </c>
      <c r="D65" s="109">
        <f t="shared" si="30"/>
        <v>50</v>
      </c>
      <c r="E65" s="109">
        <f t="shared" si="31"/>
        <v>174</v>
      </c>
      <c r="F65" s="109">
        <f t="shared" si="32"/>
        <v>52</v>
      </c>
      <c r="G65" s="109">
        <f t="shared" si="33"/>
        <v>181</v>
      </c>
      <c r="H65" s="109">
        <f t="shared" si="34"/>
        <v>55</v>
      </c>
      <c r="I65" s="109">
        <f t="shared" si="35"/>
        <v>191</v>
      </c>
      <c r="J65" s="109">
        <f t="shared" si="36"/>
        <v>57</v>
      </c>
      <c r="K65" s="109">
        <f t="shared" si="37"/>
        <v>200</v>
      </c>
      <c r="L65" s="109">
        <f t="shared" si="38"/>
        <v>60</v>
      </c>
      <c r="M65" s="109">
        <f t="shared" si="39"/>
        <v>210</v>
      </c>
      <c r="N65" s="109">
        <f t="shared" si="40"/>
        <v>63</v>
      </c>
      <c r="O65" s="109">
        <f t="shared" si="41"/>
        <v>219</v>
      </c>
      <c r="P65" s="109">
        <f t="shared" si="42"/>
        <v>65</v>
      </c>
      <c r="Q65" s="109">
        <f t="shared" si="43"/>
        <v>229</v>
      </c>
      <c r="R65" s="109">
        <f t="shared" si="44"/>
        <v>69</v>
      </c>
      <c r="S65" s="109">
        <f t="shared" si="45"/>
        <v>241</v>
      </c>
      <c r="T65" s="109">
        <f t="shared" si="46"/>
        <v>72</v>
      </c>
      <c r="U65" s="109">
        <f t="shared" si="47"/>
        <v>253</v>
      </c>
      <c r="V65" s="109">
        <f t="shared" si="48"/>
        <v>76</v>
      </c>
      <c r="W65" s="109">
        <f t="shared" si="49"/>
        <v>265</v>
      </c>
      <c r="X65" s="109">
        <f t="shared" si="50"/>
        <v>79</v>
      </c>
      <c r="Y65" s="109">
        <f t="shared" si="51"/>
        <v>277</v>
      </c>
      <c r="Z65" s="117">
        <f t="shared" si="52"/>
        <v>82</v>
      </c>
      <c r="AA65" s="109">
        <f t="shared" si="53"/>
        <v>289</v>
      </c>
      <c r="AB65" s="117"/>
      <c r="AC65" s="110"/>
    </row>
    <row r="66" spans="1:29" s="111" customFormat="1" ht="9.9499999999999993" customHeight="1">
      <c r="A66" s="108">
        <v>28</v>
      </c>
      <c r="B66" s="109">
        <f t="shared" si="28"/>
        <v>49</v>
      </c>
      <c r="C66" s="109">
        <f t="shared" si="29"/>
        <v>172</v>
      </c>
      <c r="D66" s="109">
        <f t="shared" si="30"/>
        <v>52</v>
      </c>
      <c r="E66" s="109">
        <f t="shared" si="31"/>
        <v>180</v>
      </c>
      <c r="F66" s="109">
        <f t="shared" si="32"/>
        <v>54</v>
      </c>
      <c r="G66" s="109">
        <f t="shared" si="33"/>
        <v>188</v>
      </c>
      <c r="H66" s="109">
        <f t="shared" si="34"/>
        <v>57</v>
      </c>
      <c r="I66" s="109">
        <f t="shared" si="35"/>
        <v>198</v>
      </c>
      <c r="J66" s="109">
        <f t="shared" si="36"/>
        <v>59</v>
      </c>
      <c r="K66" s="109">
        <f t="shared" si="37"/>
        <v>208</v>
      </c>
      <c r="L66" s="109">
        <f t="shared" si="38"/>
        <v>62</v>
      </c>
      <c r="M66" s="109">
        <f t="shared" si="39"/>
        <v>218</v>
      </c>
      <c r="N66" s="109">
        <f t="shared" si="40"/>
        <v>65</v>
      </c>
      <c r="O66" s="109">
        <f t="shared" si="41"/>
        <v>227</v>
      </c>
      <c r="P66" s="109">
        <f t="shared" si="42"/>
        <v>68</v>
      </c>
      <c r="Q66" s="109">
        <f t="shared" si="43"/>
        <v>237</v>
      </c>
      <c r="R66" s="109">
        <f t="shared" si="44"/>
        <v>71</v>
      </c>
      <c r="S66" s="109">
        <f t="shared" si="45"/>
        <v>250</v>
      </c>
      <c r="T66" s="109">
        <f t="shared" si="46"/>
        <v>75</v>
      </c>
      <c r="U66" s="109">
        <f t="shared" si="47"/>
        <v>262</v>
      </c>
      <c r="V66" s="109">
        <f t="shared" si="48"/>
        <v>78</v>
      </c>
      <c r="W66" s="109">
        <f t="shared" si="49"/>
        <v>274</v>
      </c>
      <c r="X66" s="109">
        <f t="shared" si="50"/>
        <v>82</v>
      </c>
      <c r="Y66" s="109">
        <f t="shared" si="51"/>
        <v>287</v>
      </c>
      <c r="Z66" s="117">
        <f t="shared" si="52"/>
        <v>85</v>
      </c>
      <c r="AA66" s="109">
        <f t="shared" si="53"/>
        <v>299</v>
      </c>
      <c r="AB66" s="117"/>
      <c r="AC66" s="110"/>
    </row>
    <row r="67" spans="1:29" s="111" customFormat="1" ht="9.9499999999999993" customHeight="1">
      <c r="A67" s="108">
        <v>29</v>
      </c>
      <c r="B67" s="109">
        <f t="shared" si="28"/>
        <v>51</v>
      </c>
      <c r="C67" s="109">
        <f t="shared" si="29"/>
        <v>179</v>
      </c>
      <c r="D67" s="109">
        <f t="shared" si="30"/>
        <v>53</v>
      </c>
      <c r="E67" s="109">
        <f t="shared" si="31"/>
        <v>187</v>
      </c>
      <c r="F67" s="109">
        <f t="shared" si="32"/>
        <v>56</v>
      </c>
      <c r="G67" s="109">
        <f t="shared" si="33"/>
        <v>195</v>
      </c>
      <c r="H67" s="109">
        <f t="shared" si="34"/>
        <v>59</v>
      </c>
      <c r="I67" s="109">
        <f t="shared" si="35"/>
        <v>205</v>
      </c>
      <c r="J67" s="109">
        <f t="shared" si="36"/>
        <v>61</v>
      </c>
      <c r="K67" s="109">
        <f t="shared" si="37"/>
        <v>215</v>
      </c>
      <c r="L67" s="109">
        <f t="shared" si="38"/>
        <v>64</v>
      </c>
      <c r="M67" s="109">
        <f t="shared" si="39"/>
        <v>225</v>
      </c>
      <c r="N67" s="109">
        <f t="shared" si="40"/>
        <v>67</v>
      </c>
      <c r="O67" s="109">
        <f t="shared" si="41"/>
        <v>235</v>
      </c>
      <c r="P67" s="109">
        <f t="shared" si="42"/>
        <v>70</v>
      </c>
      <c r="Q67" s="109">
        <f t="shared" si="43"/>
        <v>246</v>
      </c>
      <c r="R67" s="109">
        <f t="shared" si="44"/>
        <v>74</v>
      </c>
      <c r="S67" s="109">
        <f t="shared" si="45"/>
        <v>258</v>
      </c>
      <c r="T67" s="109">
        <f t="shared" si="46"/>
        <v>78</v>
      </c>
      <c r="U67" s="109">
        <f t="shared" si="47"/>
        <v>271</v>
      </c>
      <c r="V67" s="109">
        <f t="shared" si="48"/>
        <v>81</v>
      </c>
      <c r="W67" s="109">
        <f t="shared" si="49"/>
        <v>284</v>
      </c>
      <c r="X67" s="109">
        <f t="shared" si="50"/>
        <v>85</v>
      </c>
      <c r="Y67" s="109">
        <f t="shared" si="51"/>
        <v>297</v>
      </c>
      <c r="Z67" s="117">
        <f t="shared" si="52"/>
        <v>89</v>
      </c>
      <c r="AA67" s="109">
        <f t="shared" si="53"/>
        <v>310</v>
      </c>
      <c r="AB67" s="117"/>
      <c r="AC67" s="110"/>
    </row>
    <row r="68" spans="1:29" s="115" customFormat="1" ht="9.9499999999999993" customHeight="1" thickBot="1">
      <c r="A68" s="112">
        <v>30</v>
      </c>
      <c r="B68" s="113">
        <f t="shared" si="28"/>
        <v>53</v>
      </c>
      <c r="C68" s="113">
        <f t="shared" si="29"/>
        <v>185</v>
      </c>
      <c r="D68" s="113">
        <f t="shared" si="30"/>
        <v>55</v>
      </c>
      <c r="E68" s="113">
        <f t="shared" si="31"/>
        <v>193</v>
      </c>
      <c r="F68" s="113">
        <f t="shared" si="32"/>
        <v>58</v>
      </c>
      <c r="G68" s="113">
        <f t="shared" si="33"/>
        <v>202</v>
      </c>
      <c r="H68" s="113">
        <f t="shared" si="34"/>
        <v>61</v>
      </c>
      <c r="I68" s="113">
        <f t="shared" si="35"/>
        <v>212</v>
      </c>
      <c r="J68" s="113">
        <f t="shared" si="36"/>
        <v>64</v>
      </c>
      <c r="K68" s="113">
        <f t="shared" si="37"/>
        <v>223</v>
      </c>
      <c r="L68" s="113">
        <f t="shared" si="38"/>
        <v>67</v>
      </c>
      <c r="M68" s="113">
        <f t="shared" si="39"/>
        <v>233</v>
      </c>
      <c r="N68" s="113">
        <f t="shared" si="40"/>
        <v>70</v>
      </c>
      <c r="O68" s="113">
        <f t="shared" si="41"/>
        <v>244</v>
      </c>
      <c r="P68" s="113">
        <f t="shared" si="42"/>
        <v>73</v>
      </c>
      <c r="Q68" s="113">
        <f t="shared" si="43"/>
        <v>254</v>
      </c>
      <c r="R68" s="113">
        <f t="shared" si="44"/>
        <v>76</v>
      </c>
      <c r="S68" s="113">
        <f t="shared" si="45"/>
        <v>267</v>
      </c>
      <c r="T68" s="113">
        <f t="shared" si="46"/>
        <v>80</v>
      </c>
      <c r="U68" s="113">
        <f t="shared" si="47"/>
        <v>281</v>
      </c>
      <c r="V68" s="113">
        <f t="shared" si="48"/>
        <v>84</v>
      </c>
      <c r="W68" s="113">
        <f t="shared" si="49"/>
        <v>294</v>
      </c>
      <c r="X68" s="113">
        <f t="shared" si="50"/>
        <v>88</v>
      </c>
      <c r="Y68" s="113">
        <f t="shared" si="51"/>
        <v>307</v>
      </c>
      <c r="Z68" s="118">
        <f t="shared" si="52"/>
        <v>92</v>
      </c>
      <c r="AA68" s="113">
        <f t="shared" si="53"/>
        <v>321</v>
      </c>
      <c r="AB68" s="119"/>
      <c r="AC68" s="120"/>
    </row>
    <row r="69" spans="1:29" s="19" customFormat="1" ht="12" customHeight="1">
      <c r="A69" s="196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35"/>
      <c r="AC69" s="35"/>
    </row>
    <row r="70" spans="1:29" s="19" customFormat="1" ht="12" customHeight="1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21"/>
      <c r="AB70" s="183" t="s">
        <v>950</v>
      </c>
      <c r="AC70" s="183"/>
    </row>
    <row r="71" spans="1:29" s="19" customFormat="1" ht="12" customHeight="1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21"/>
      <c r="AB71" s="121"/>
      <c r="AC71" s="121"/>
    </row>
    <row r="72" spans="1:29" s="19" customFormat="1" ht="12" customHeight="1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4"/>
      <c r="AB72" s="34"/>
      <c r="AC72" s="35"/>
    </row>
    <row r="73" spans="1:29" s="19" customFormat="1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03"/>
      <c r="AC73" s="103"/>
    </row>
  </sheetData>
  <mergeCells count="55">
    <mergeCell ref="B2:Y2"/>
    <mergeCell ref="A73:AA73"/>
    <mergeCell ref="A71:Z71"/>
    <mergeCell ref="AB37:AC37"/>
    <mergeCell ref="A69:AA69"/>
    <mergeCell ref="AB36:AC36"/>
    <mergeCell ref="B37:C37"/>
    <mergeCell ref="D37:E37"/>
    <mergeCell ref="F37:G37"/>
    <mergeCell ref="P36:Q36"/>
    <mergeCell ref="R36:S36"/>
    <mergeCell ref="T36:U36"/>
    <mergeCell ref="V36:W36"/>
    <mergeCell ref="X36:Y36"/>
    <mergeCell ref="Z36:AA36"/>
    <mergeCell ref="V3:W3"/>
    <mergeCell ref="X3:Y3"/>
    <mergeCell ref="Z3:AA3"/>
    <mergeCell ref="A70:Z70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J36:K36"/>
    <mergeCell ref="L36:M36"/>
    <mergeCell ref="N36:O36"/>
    <mergeCell ref="R3:S3"/>
    <mergeCell ref="T3:U3"/>
    <mergeCell ref="A36:A38"/>
    <mergeCell ref="B36:C36"/>
    <mergeCell ref="D36:E36"/>
    <mergeCell ref="F36:G36"/>
    <mergeCell ref="H36:I36"/>
    <mergeCell ref="AB70:AC70"/>
    <mergeCell ref="N3:O3"/>
    <mergeCell ref="A1:Z1"/>
    <mergeCell ref="AA1:AC1"/>
    <mergeCell ref="A2:A4"/>
    <mergeCell ref="Z2:AA2"/>
    <mergeCell ref="AB2:AC2"/>
    <mergeCell ref="B3:C3"/>
    <mergeCell ref="D3:E3"/>
    <mergeCell ref="F3:G3"/>
    <mergeCell ref="H3:I3"/>
    <mergeCell ref="J3:K3"/>
    <mergeCell ref="L3:M3"/>
    <mergeCell ref="AB3:AC3"/>
    <mergeCell ref="P3:Q3"/>
    <mergeCell ref="A35:AA35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範例</vt:lpstr>
      <vt:lpstr>薪資總表</vt:lpstr>
      <vt:lpstr>薪資扣繳稅額表</vt:lpstr>
      <vt:lpstr>健保分攤表</vt:lpstr>
      <vt:lpstr>勞保分攤表</vt:lpstr>
      <vt:lpstr>就業保險分攤表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Win7User</dc:creator>
  <cp:lastModifiedBy>玟君Josie</cp:lastModifiedBy>
  <cp:lastPrinted>2015-10-26T16:01:39Z</cp:lastPrinted>
  <dcterms:created xsi:type="dcterms:W3CDTF">2012-04-09T08:06:53Z</dcterms:created>
  <dcterms:modified xsi:type="dcterms:W3CDTF">2022-01-06T13:30:12Z</dcterms:modified>
</cp:coreProperties>
</file>